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V:\תוכניות ומגרשים\108-2025 מכרז קליטת תוכניות 2025\ניהול מכרז\מענה לשאלות\מענה לשאלות - פרסום\גרסה לפרסום 30092025\"/>
    </mc:Choice>
  </mc:AlternateContent>
  <xr:revisionPtr revIDLastSave="0" documentId="13_ncr:1_{5CD003F9-DA5C-45A1-BAB2-8A6BDE66596A}" xr6:coauthVersionLast="47" xr6:coauthVersionMax="47" xr10:uidLastSave="{00000000-0000-0000-0000-000000000000}"/>
  <bookViews>
    <workbookView xWindow="28680" yWindow="-120" windowWidth="29040" windowHeight="17520" xr2:uid="{C2918BEF-B5A2-4C06-8797-75EF85D1A6EB}"/>
  </bookViews>
  <sheets>
    <sheet name="נספח 1 טבלת הצעת מחיר" sheetId="1" r:id="rId1"/>
  </sheets>
  <definedNames>
    <definedName name="_xlnm._FilterDatabase" localSheetId="0" hidden="1">'נספח 1 טבלת הצעת מחיר'!$A$5:$J$5</definedName>
    <definedName name="_xlnm.Print_Area" localSheetId="0">'נספח 1 טבלת הצעת מחיר'!$A$1:$J$97</definedName>
    <definedName name="_xlnm.Print_Titles" localSheetId="0">'נספח 1 טבלת הצעת מחיר'!$5:$5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1" l="1"/>
  <c r="J30" i="1"/>
  <c r="J31" i="1"/>
  <c r="J29" i="1"/>
  <c r="J24" i="1"/>
  <c r="J25" i="1"/>
  <c r="J26" i="1"/>
  <c r="J96" i="1"/>
  <c r="J95" i="1"/>
  <c r="J93" i="1"/>
  <c r="J92" i="1"/>
  <c r="J91" i="1"/>
  <c r="J89" i="1"/>
  <c r="J88" i="1"/>
  <c r="J86" i="1"/>
  <c r="J85" i="1"/>
  <c r="J83" i="1"/>
  <c r="J82" i="1"/>
  <c r="J81" i="1"/>
  <c r="J78" i="1"/>
  <c r="J76" i="1"/>
  <c r="J75" i="1"/>
  <c r="J73" i="1"/>
  <c r="J72" i="1"/>
  <c r="J71" i="1"/>
  <c r="J68" i="1"/>
  <c r="J66" i="1"/>
  <c r="J65" i="1"/>
  <c r="J64" i="1"/>
  <c r="J63" i="1"/>
  <c r="J62" i="1"/>
  <c r="J61" i="1"/>
  <c r="J60" i="1"/>
  <c r="J59" i="1"/>
  <c r="J58" i="1"/>
  <c r="J57" i="1"/>
  <c r="J55" i="1"/>
  <c r="J54" i="1"/>
  <c r="J53" i="1"/>
  <c r="J52" i="1"/>
  <c r="J50" i="1"/>
  <c r="J48" i="1"/>
  <c r="J46" i="1"/>
  <c r="J45" i="1"/>
  <c r="J44" i="1"/>
  <c r="J43" i="1"/>
  <c r="J42" i="1"/>
  <c r="J40" i="1"/>
  <c r="J39" i="1"/>
  <c r="J38" i="1"/>
  <c r="J36" i="1"/>
  <c r="J35" i="1"/>
  <c r="J34" i="1"/>
  <c r="J33" i="1"/>
  <c r="J21" i="1"/>
  <c r="J20" i="1"/>
  <c r="J18" i="1"/>
  <c r="J17" i="1"/>
  <c r="J16" i="1"/>
  <c r="J15" i="1"/>
  <c r="J14" i="1"/>
  <c r="J12" i="1"/>
  <c r="J11" i="1"/>
  <c r="J10" i="1"/>
  <c r="J7" i="1"/>
  <c r="J97" i="1" l="1"/>
</calcChain>
</file>

<file path=xl/sharedStrings.xml><?xml version="1.0" encoding="utf-8"?>
<sst xmlns="http://schemas.openxmlformats.org/spreadsheetml/2006/main" count="379" uniqueCount="208">
  <si>
    <t>#</t>
  </si>
  <si>
    <t>פעילות</t>
  </si>
  <si>
    <t>מסלול</t>
  </si>
  <si>
    <t>מחיר מינימום</t>
  </si>
  <si>
    <t>מחיר מקסימום</t>
  </si>
  <si>
    <t>קליטת תוכניות</t>
  </si>
  <si>
    <t>קליטת תוכנית בהפקדה</t>
  </si>
  <si>
    <t xml:space="preserve">קליטת תוכנית מופקדת מקוונת </t>
  </si>
  <si>
    <t>קליטת תוכנית בהפקדה, מכל סוג, בשלמותה</t>
  </si>
  <si>
    <t>תוכנית</t>
  </si>
  <si>
    <t xml:space="preserve">קליטת תוכנית מאושרת </t>
  </si>
  <si>
    <t>1.2.1</t>
  </si>
  <si>
    <t>קליטה מלאה</t>
  </si>
  <si>
    <t xml:space="preserve">קליטת תוכנית מאושרת מקוונת </t>
  </si>
  <si>
    <t>1.2.1.1</t>
  </si>
  <si>
    <t>קליטת תוכנית מקוונת קטנה (1-10 מגרשים)</t>
  </si>
  <si>
    <t>1.2.1.2</t>
  </si>
  <si>
    <t>קליטת תוכנית מקוונת בינונית (11-50 מגרשים)</t>
  </si>
  <si>
    <t>1.2.1.3</t>
  </si>
  <si>
    <t>קליטת תוכנית מקוונת גדולה (מעל 50 מגרשים)</t>
  </si>
  <si>
    <t>1.2.2</t>
  </si>
  <si>
    <t xml:space="preserve">קליטת תוכנית מאושרת שאינה מקוונת </t>
  </si>
  <si>
    <t>1.2.2.1</t>
  </si>
  <si>
    <t xml:space="preserve">קליטת תוכנית שאינה מקוונת מאושרת </t>
  </si>
  <si>
    <t>קליטת תוכנית שאינה מקוונת קטנה (1-10 מגרשים)</t>
  </si>
  <si>
    <t>1.2.2.2</t>
  </si>
  <si>
    <t>קליטת תוכנית שאינה מקוונת בינונית (11-50 מגרשים)</t>
  </si>
  <si>
    <t>1.2.2.3</t>
  </si>
  <si>
    <t>קליטת תוכנית שאינה מקוונת גדולה (51-100 מגרשים)</t>
  </si>
  <si>
    <t>1.2.2.4</t>
  </si>
  <si>
    <t>קליטת תוכנית שאינה מקוונת גדולה מאוד (מעל 100 מגרשים)</t>
  </si>
  <si>
    <t>1.2.3</t>
  </si>
  <si>
    <t>קליטת טבלאות הקצאה או טבלאות הקצאה ואיזון</t>
  </si>
  <si>
    <t>שורה במסך טבלת הקצאה ואיזון במערכת תומ"ר (עבור כל הבעלויות בשורה)</t>
  </si>
  <si>
    <t>1.2.4</t>
  </si>
  <si>
    <t>קליטה מצומצמת</t>
  </si>
  <si>
    <t>1.2.4.1</t>
  </si>
  <si>
    <t>קליטה מצומצמת  של תוכנית מקוונת מחיר אחיד לתוכנית</t>
  </si>
  <si>
    <t>מחיר אחיד</t>
  </si>
  <si>
    <t>1.2.4.2</t>
  </si>
  <si>
    <t>קליטה מצומצמת  של תוכנית שאינה מקוונת מחיר אחיד לתוכנית</t>
  </si>
  <si>
    <t>1.2.5</t>
  </si>
  <si>
    <t>קליטת תוכנית משנה זכויות</t>
  </si>
  <si>
    <t>1.2.5.1</t>
  </si>
  <si>
    <t>קליטת תוכנית משנה זכויות מקוונת</t>
  </si>
  <si>
    <t>1.2.5.2</t>
  </si>
  <si>
    <t>קליטת תוכנית משנה זכויות שאינה מקוונת</t>
  </si>
  <si>
    <t>טיוב תוכנית</t>
  </si>
  <si>
    <t>קליטת פרסום</t>
  </si>
  <si>
    <t>קליטת פרסום מחיר אחיד</t>
  </si>
  <si>
    <t>איסוף תוכנית</t>
  </si>
  <si>
    <t>איתור ואיסוף תוכנית מכל מקורות האיסוף -  איתור ואיסוף עותקים קשיחים של תוכנית ללא תלות בגודל/נפח התוכנית.</t>
  </si>
  <si>
    <t>מחיר אחיד לתוכנית</t>
  </si>
  <si>
    <t>איתור והורדה של קבצי תוכנית בשלמות מאתר אינטרנט (מנהל התכנון, וועדות מקומיות, רשויות מקומיות ואתרים אחרים) וכן פנייה למקורות וקבלה של קבצי תוכניות במדיה דיגיטלית</t>
  </si>
  <si>
    <t>איתור והורדה של קובץ בודד מאתר אינטרנט (מנהל התכנון, וועדות מקומיות, רשויות מקומיות ואתרים אחרים) וכן פנייה למקורות וקבלה של קבצי תוכניות במדיה דיגיטלית.
סעיף זה יחויב למקרים של השלמות ולא להורדה של תוכנית שלמה</t>
  </si>
  <si>
    <t>קובץ (מסמך/תשריט)</t>
  </si>
  <si>
    <t>סריקת מסמכי תוכנית</t>
  </si>
  <si>
    <t>סריקת עמוד בודד A4-A3 בשחור/לבן או צבע.</t>
  </si>
  <si>
    <t>דף</t>
  </si>
  <si>
    <t>סריקת תשריט A0-A2 ויותר בשחור/לבן, או בצבע והעברת קבצי JPG, ו-PDF על פי הדרישות במכרז</t>
  </si>
  <si>
    <t>גיליון</t>
  </si>
  <si>
    <t>עיגון תשריט סרוק/וקטורי</t>
  </si>
  <si>
    <t>גיליון/קובץ</t>
  </si>
  <si>
    <t>דיגיטציה של תוכניות</t>
  </si>
  <si>
    <t>קליטה, תיקון או עריכה של קו כחול</t>
  </si>
  <si>
    <t>פוליגון</t>
  </si>
  <si>
    <t>קליטה, תיקון או עריכה  תא שטח, מגרש, יעוד משנה</t>
  </si>
  <si>
    <t>קליטה, תיקון או עריכה  יעוד משנה קוי, קליטת קו</t>
  </si>
  <si>
    <t>קו</t>
  </si>
  <si>
    <t>קליטה, תיקון או עריכה רוזטה, יעוד משנה נקודתי, קליטת נקודה</t>
  </si>
  <si>
    <t>נקודה</t>
  </si>
  <si>
    <t xml:space="preserve">תיקון טבלת מאפיינים אלפא נומריים בלבד </t>
  </si>
  <si>
    <t>קליטת קבצי תוכנית מהמערכת המקוונת של מנהל התכנון</t>
  </si>
  <si>
    <t>2.5.1</t>
  </si>
  <si>
    <t>קליטת כל קבצי ה-SHP, תאי שטח, יעודי משנה, קו כחול, מדידה וכו' על פי דרישות המזמין כולל המרת יעודים</t>
  </si>
  <si>
    <t>כל קבצי הממ"ג של תוכנית</t>
  </si>
  <si>
    <t>קליטת נתוני תוכנית למערכות המידע של רמ"י</t>
  </si>
  <si>
    <t>2.6.1</t>
  </si>
  <si>
    <t>קליטה, תיקון או עריכה של  נתוני תוכנית מורחב, גושים וחלקות, יעוד ושימושים, בעלי עניין, הערות (כ-30 שדות)</t>
  </si>
  <si>
    <t>2.6.2</t>
  </si>
  <si>
    <t>קליטת טבלת איזון</t>
  </si>
  <si>
    <t xml:space="preserve">שורה על פי המחיר לקליטת שורה בטבלת איזון </t>
  </si>
  <si>
    <t>כלול בשורת טבלת איזון</t>
  </si>
  <si>
    <t>לא לחישוב</t>
  </si>
  <si>
    <t>2.6.5</t>
  </si>
  <si>
    <t>עדכון או תיקון של זכויות הבניה במגרשי התוכנית תיקון נתונים בקובץ MK - על פי מספר מגרשים שבוצעו בפועל לא מקובץ אקסל</t>
  </si>
  <si>
    <t>מגרש</t>
  </si>
  <si>
    <t>עדכון או תיקון של זכויות הבניה במגרשי התוכנית תיקון נתונים בקובץ MK - מקובץ אקסל</t>
  </si>
  <si>
    <t>טיוב זכויות בנייה וקיבולות למסך חוות דעת תכנונית</t>
  </si>
  <si>
    <t>שורה בקליטה (עבור כל קבוצת מגרשים להם בוצעה קליטה)</t>
  </si>
  <si>
    <t>חוות דעת תכנונית על ידי מתכנן</t>
  </si>
  <si>
    <t>בדיקת תוכניות טרום הפקדה</t>
  </si>
  <si>
    <t>תשלום בסיסי - איתור תוכנית, סינון תוכניות לבדיקה, הורדה, וביצוע בדיקות טכניות (עד 10 בדיקות), כתיבת דוח והפצתו</t>
  </si>
  <si>
    <t>ביצוע בדיקות ויזואליות וחיתוכים מול 15 שכבות מידע, דיווח בדוח הבדיקה של התוכנית</t>
  </si>
  <si>
    <t>3.2.1</t>
  </si>
  <si>
    <t>ביצוע בדיקה מול כל שכבת מידע נוספת ודיווח עליה</t>
  </si>
  <si>
    <t>שכבת מידע נוספת מעבר ל-15 שכבות</t>
  </si>
  <si>
    <t>ביצוע בדיקות לאיתור חסמים (עד 5 בדיקות) דיווח בדוח הבדיקה של התוכנית</t>
  </si>
  <si>
    <t>3.3.1</t>
  </si>
  <si>
    <t>ביצוע בדיקות נוספות לאיתור חסמים ודיווח עליה</t>
  </si>
  <si>
    <t>בדיקה נוספת מעבר ל-5 בדיקות</t>
  </si>
  <si>
    <t>ביצוע בדיקות שמירה תכנונית (עד 10 בדיקות) ודיווח עליהן בדוח הבקרה של התוכנית</t>
  </si>
  <si>
    <t>3.4.1</t>
  </si>
  <si>
    <t>ביצוע בדיקות שמירה תכנונית לכל בדיקה נוספת ודיווח עליהן בדוח הבקרה של התוכנית</t>
  </si>
  <si>
    <t>בדיקה נוספת מעבר ל-10 בדיקות</t>
  </si>
  <si>
    <t>בדיקת בעלויות, חכירות והפקעות ע"פ נסחי טאבו וספר נכסים ודיווח עליהם</t>
  </si>
  <si>
    <t>חלקה</t>
  </si>
  <si>
    <t>בדיקות טבלת הקצאה וטבלת הקצאה ואיזון (עד 20 שורות בטבלה) ודיווח על תוצאות הבדיקה</t>
  </si>
  <si>
    <t>תוכנית/טבלה</t>
  </si>
  <si>
    <t>3.6.1</t>
  </si>
  <si>
    <t>בדיקת טבלת הקצאה וטבלת הקצאה ואיזון לכל 10 שורות בטבלה מעבר ל-20 השורות הראשונות</t>
  </si>
  <si>
    <t>10 שורות בטבלה</t>
  </si>
  <si>
    <t>קליטת תצ"רים, תוכניות חלוקה ומפות מדידה</t>
  </si>
  <si>
    <t>קליטת תצ"ר, מפת חלוקה ומפת מדידה</t>
  </si>
  <si>
    <t>תוכנית, מפת חלוקה, מפת מדידה בשלמותן</t>
  </si>
  <si>
    <t>קליטת הפקעות</t>
  </si>
  <si>
    <t>קליטת הפקעות על פי חוק התכנון והבנייה</t>
  </si>
  <si>
    <t>5.1.1</t>
  </si>
  <si>
    <t>קליטת הפקעה קטנה 1-10 פוליגונים בהפקעה</t>
  </si>
  <si>
    <t>5.1.2</t>
  </si>
  <si>
    <t>קליטת הפקעה בינונית 11-100 פוליגונים בהפקעה</t>
  </si>
  <si>
    <t>5.1.3</t>
  </si>
  <si>
    <t>קליטת הפקעה גדולה מעל 101 פוליגונים בהפקעה</t>
  </si>
  <si>
    <t>קליטת הפקעות שר אוצר</t>
  </si>
  <si>
    <t>תשלום עבור הפקעה לפי מספר חלקות בהפקעה</t>
  </si>
  <si>
    <t>5.2.1</t>
  </si>
  <si>
    <t>קליטת הפקעה קטנה פוליגון אחד או יותר בתחום של עד 20 חלקות</t>
  </si>
  <si>
    <t>5.2.2</t>
  </si>
  <si>
    <t>קליטת הפקעה גדולה יותר מ-20 חלקות בתחום ההפקעה</t>
  </si>
  <si>
    <t>פעולות לטיוב מקרקעין</t>
  </si>
  <si>
    <t>קליטת עסקות עבר</t>
  </si>
  <si>
    <t>עסקה</t>
  </si>
  <si>
    <t>עסקה בכל גודל</t>
  </si>
  <si>
    <t>פרויקטים מיוחדים</t>
  </si>
  <si>
    <t>6.2.1</t>
  </si>
  <si>
    <t>מסמך אפיון לפרויקט</t>
  </si>
  <si>
    <t>6.2.1.1</t>
  </si>
  <si>
    <t>מסמך אפיון לפרויקט טיוב נתוני מקרקעין ברמת מורכבות 1 שמתאפיין ב:
סוג מידע יחיד.
מספר מקורות מידע 1-2.
עד 5 מאפיינים אלפא נומריים לקליטה</t>
  </si>
  <si>
    <t>6.2.1.2</t>
  </si>
  <si>
    <t>מסמך אפיון לפרויקט טיוב נתוני מקרקעין ברמת מורכבות 2 שמתאפיין ב:
סוגי מידע בודדים (2-5).
מספר מקורות מידע מצומצם (3-5)
6-10 מאפיינים אלפא-נומריים.
1-3 תהליכי הבטחת איכות חדשים</t>
  </si>
  <si>
    <t>6.2.1.3</t>
  </si>
  <si>
    <t>מסמך אפיון לפרויקט טיוב נתוני מקרקעין ברמת מורכבות 3 שמתאפיין ב:
סוגי מידע רבים (6+)
מקורות מידע רבים (6+)
מעל 10 מאפיינים אלפא-נומריים</t>
  </si>
  <si>
    <t>6.2.2</t>
  </si>
  <si>
    <t>איסוף</t>
  </si>
  <si>
    <t>הערה: פריט מידע: תיק פיזי הכורך יחד מספר מסמכים מסוגים שונים ללא הגבלה של מספר המסמכים, גליון תוכנית יחיד, מסמך יחיד, מדיה אופטית (CD/DVD )</t>
  </si>
  <si>
    <t>6.2.2.1</t>
  </si>
  <si>
    <t>תשלום לפריט.
מספר פריטי מידע לא מוגבל.
פריטי המידע נאספו על ידי מקור המידע.</t>
  </si>
  <si>
    <t>6.2.2.2</t>
  </si>
  <si>
    <t>תשלום לפריט.
ללא הגבלה על מספר פריטי מידע מאתר יחיד.
מחייב איסוף של פריטי המידע מאתרי המקור.</t>
  </si>
  <si>
    <t>6.2.3</t>
  </si>
  <si>
    <t>קליטה – עיגון של תוכנית או מפה</t>
  </si>
  <si>
    <t>6.2.3.1</t>
  </si>
  <si>
    <t>קליטה – עיגון של תוכנית או מפה תשריט</t>
  </si>
  <si>
    <t>עיגון של תשריט סרוק על בסיס קבצי תמונה.
דיוק סטנדרטי.
עד 8 נקודות עיגון.</t>
  </si>
  <si>
    <t>6.2.3.2</t>
  </si>
  <si>
    <t>עיגון של תשריט סרוק על בסיס קבצי תמונה.
דיוק סטנדרטי.
מעל 8 נקודות עיגון.</t>
  </si>
  <si>
    <t>6.2.4</t>
  </si>
  <si>
    <t>קליטת נתונים גיאוגרפיים מתוך הקבצים הסרוקים (דיגיטציה)</t>
  </si>
  <si>
    <t>6.2.4.1</t>
  </si>
  <si>
    <t>ישות נקודתית ישות קוית (עד 5 נקודות מפנה)</t>
  </si>
  <si>
    <t>6.2.4.2</t>
  </si>
  <si>
    <t>ישות קווית 6+ נקודות מפנה)
ישות פוליגונלית (עד 10 נקודות)</t>
  </si>
  <si>
    <t>6.2.4.3</t>
  </si>
  <si>
    <t>ישות פוליגונלית  (11+ נקודות)</t>
  </si>
  <si>
    <t>6.2.5</t>
  </si>
  <si>
    <t>קליטת נתונים אלפא-נומריים מתוך הקבצים</t>
  </si>
  <si>
    <t>6.2.5.1</t>
  </si>
  <si>
    <t>עד 15 שדות ראשונים</t>
  </si>
  <si>
    <t>6.2.5.2</t>
  </si>
  <si>
    <t>כל שדה נוסף</t>
  </si>
  <si>
    <t>סה"כ מחיר לבדיקת הצעות</t>
  </si>
  <si>
    <t>נספח 1 הצעת מחיר</t>
  </si>
  <si>
    <t>2.5.2</t>
  </si>
  <si>
    <t>2.5.3</t>
  </si>
  <si>
    <t>2.6.3</t>
  </si>
  <si>
    <t>2.6.4</t>
  </si>
  <si>
    <t>2.7.1</t>
  </si>
  <si>
    <t>2.8.1</t>
  </si>
  <si>
    <t>2.8.2</t>
  </si>
  <si>
    <t>2.8.3</t>
  </si>
  <si>
    <t>2.8.4</t>
  </si>
  <si>
    <t>2.8.5</t>
  </si>
  <si>
    <t>2.8.6</t>
  </si>
  <si>
    <t>פעולה לתמחור</t>
  </si>
  <si>
    <t>יחידה לתמחור</t>
  </si>
  <si>
    <t>כמות</t>
  </si>
  <si>
    <t xml:space="preserve">למילוי ע"י המציע
מחיר מוצע
(המחיר אינו כולל מע"מ כחוק)
</t>
  </si>
  <si>
    <t>מחיר 
משוקלל</t>
  </si>
  <si>
    <t>1.2.5.1.1</t>
  </si>
  <si>
    <t>1-10 תיחומים</t>
  </si>
  <si>
    <t>11-50 תיחומים</t>
  </si>
  <si>
    <t>מעל 50 תיחומים</t>
  </si>
  <si>
    <t>1.2.5.1.2</t>
  </si>
  <si>
    <t>1.2.5.1.3</t>
  </si>
  <si>
    <t>קליטת תוכנית משנה זכויות מקוונת קטנה</t>
  </si>
  <si>
    <t>קליטת תוכנית משנה זכויות מקוונת בינונית</t>
  </si>
  <si>
    <t>קליטת תוכנית משנה זכויות מקוונת גדולה</t>
  </si>
  <si>
    <t>קליטת תוכנית משנה זכויות שאינה מקוונת קטנה</t>
  </si>
  <si>
    <t>קליטת תוכנית משנה זכויות שאינה מקוונת בינונית</t>
  </si>
  <si>
    <t>קליטת תוכנית משנה זכויות שאינה מקוונת גדולה</t>
  </si>
  <si>
    <t>1.2.5.2.1</t>
  </si>
  <si>
    <t>קליטת תוכנית משנה זכויות שאינה מקוונת גדולה מאוד</t>
  </si>
  <si>
    <t>1.2.5.2.2</t>
  </si>
  <si>
    <t>1.2.5.2.3</t>
  </si>
  <si>
    <t>1.2.5.2.4</t>
  </si>
  <si>
    <t>51-100 תיחומים</t>
  </si>
  <si>
    <t>מעל 100 תיחומים</t>
  </si>
  <si>
    <t>מכרז 108/2025
למתן שירותי קליטה, טיוב ועדכון של נתונים תכנוניים ונתוני מקרקעין למערכות המידע של רשות מקרקעי ישראל
(גרסה 2 30/9/2025)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</si>
</sst>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3" x14ac:knownFonts="1">
    <font>
      <sz val="11"/>
      <color theme="1"/>
      <name val="Arial"/>
      <family val="2"/>
      <scheme val="minor"/>
    </font>
    <font>
      <sz val="11"/>
      <color rgb="FF9C0006"/>
      <name val="Arial"/>
      <family val="2"/>
      <charset val="177"/>
      <scheme val="minor"/>
    </font>
    <font>
      <sz val="11"/>
      <color theme="1"/>
      <name val="Arial"/>
      <family val="2"/>
      <scheme val="minor"/>
    </font>
    <font>
      <b/>
      <sz val="11"/>
      <color theme="0"/>
      <name val="Arial"/>
      <family val="2"/>
      <scheme val="minor"/>
    </font>
    <font>
      <sz val="11"/>
      <name val="Arial"/>
      <family val="2"/>
      <scheme val="minor"/>
    </font>
    <font>
      <b/>
      <sz val="11"/>
      <color theme="1"/>
      <name val="Arial"/>
      <family val="2"/>
      <scheme val="minor"/>
    </font>
    <font>
      <b/>
      <sz val="12"/>
      <color theme="1"/>
      <name val="Arial"/>
      <family val="2"/>
      <scheme val="minor"/>
    </font>
    <font>
      <b/>
      <sz val="20"/>
      <color theme="1"/>
      <name val="Arial"/>
      <family val="2"/>
      <scheme val="minor"/>
    </font>
    <font>
      <b/>
      <sz val="22"/>
      <color theme="1"/>
      <name val="Arial"/>
      <family val="2"/>
      <scheme val="minor"/>
    </font>
    <font>
      <b/>
      <sz val="14"/>
      <color theme="4" tint="-0.499984740745262"/>
      <name val="Arial"/>
      <family val="2"/>
      <scheme val="minor"/>
    </font>
    <font>
      <b/>
      <sz val="11"/>
      <color theme="4" tint="-0.499984740745262"/>
      <name val="Arial"/>
      <family val="2"/>
      <scheme val="minor"/>
    </font>
    <font>
      <sz val="11"/>
      <color theme="4" tint="-0.499984740745262"/>
      <name val="Arial"/>
      <family val="2"/>
      <scheme val="minor"/>
    </font>
    <font>
      <sz val="8"/>
      <name val="Arial"/>
      <family val="2"/>
      <scheme val="minor"/>
    </font>
  </fonts>
  <fills count="5">
    <fill>
      <patternFill patternType="none"/>
    </fill>
    <fill>
      <patternFill patternType="gray125"/>
    </fill>
    <fill>
      <patternFill patternType="solid">
        <fgColor rgb="FFFFC7CE"/>
      </patternFill>
    </fill>
    <fill>
      <patternFill patternType="lightTrellis"/>
    </fill>
    <fill>
      <patternFill patternType="solid">
        <fgColor indexed="65"/>
        <bgColor indexed="64"/>
      </patternFill>
    </fill>
  </fills>
  <borders count="14">
    <border>
      <left/>
      <right/>
      <top/>
      <bottom/>
      <diagonal/>
    </border>
    <border>
      <left style="thin">
        <color auto="1"/>
      </left>
      <right/>
      <top style="thin">
        <color auto="1"/>
      </top>
      <bottom/>
      <diagonal/>
    </border>
    <border>
      <left style="medium">
        <color auto="1"/>
      </left>
      <right/>
      <top/>
      <bottom/>
      <diagonal/>
    </border>
    <border>
      <left style="thin">
        <color auto="1"/>
      </left>
      <right/>
      <top/>
      <bottom/>
      <diagonal/>
    </border>
    <border>
      <left/>
      <right/>
      <top style="thin">
        <color auto="1"/>
      </top>
      <bottom/>
      <diagonal/>
    </border>
    <border>
      <left style="thin">
        <color auto="1"/>
      </left>
      <right style="medium">
        <color auto="1"/>
      </right>
      <top style="thin">
        <color auto="1"/>
      </top>
      <bottom/>
      <diagonal/>
    </border>
    <border>
      <left/>
      <right/>
      <top style="double">
        <color auto="1"/>
      </top>
      <bottom/>
      <diagonal/>
    </border>
    <border>
      <left/>
      <right style="medium">
        <color auto="1"/>
      </right>
      <top style="double">
        <color auto="1"/>
      </top>
      <bottom/>
      <diagonal/>
    </border>
    <border>
      <left/>
      <right style="thin">
        <color auto="1"/>
      </right>
      <top style="double">
        <color auto="1"/>
      </top>
      <bottom/>
      <diagonal/>
    </border>
    <border>
      <left style="thin">
        <color auto="1"/>
      </left>
      <right/>
      <top style="double">
        <color auto="1"/>
      </top>
      <bottom/>
      <diagonal/>
    </border>
    <border>
      <left style="thin">
        <color auto="1"/>
      </left>
      <right style="medium">
        <color auto="1"/>
      </right>
      <top style="thin">
        <color auto="1"/>
      </top>
      <bottom style="double">
        <color auto="1"/>
      </bottom>
      <diagonal/>
    </border>
    <border>
      <left/>
      <right/>
      <top style="thin">
        <color theme="4" tint="0.39997558519241921"/>
      </top>
      <bottom/>
      <diagonal/>
    </border>
    <border>
      <left style="thin">
        <color auto="1"/>
      </left>
      <right style="thin">
        <color auto="1"/>
      </right>
      <top style="thin">
        <color auto="1"/>
      </top>
      <bottom/>
      <diagonal/>
    </border>
    <border>
      <left style="medium">
        <color auto="1"/>
      </left>
      <right/>
      <top style="thin">
        <color theme="4" tint="0.39997558519241921"/>
      </top>
      <bottom/>
      <diagonal/>
    </border>
  </borders>
  <cellStyleXfs count="3">
    <xf numFmtId="0" fontId="0" fillId="0" borderId="0"/>
    <xf numFmtId="43" fontId="2" fillId="0" borderId="0" applyFont="0" applyFill="0" applyBorder="0" applyAlignment="0" applyProtection="0"/>
    <xf numFmtId="0" fontId="1" fillId="2" borderId="0" applyNumberFormat="0" applyBorder="0" applyAlignment="0" applyProtection="0"/>
  </cellStyleXfs>
  <cellXfs count="86">
    <xf numFmtId="0" fontId="0" fillId="0" borderId="0" xfId="0"/>
    <xf numFmtId="0" fontId="0" fillId="0" borderId="0" xfId="0" applyAlignment="1">
      <alignment wrapText="1"/>
    </xf>
    <xf numFmtId="0" fontId="0" fillId="0" borderId="1" xfId="0" applyBorder="1" applyAlignment="1">
      <alignment wrapText="1"/>
    </xf>
    <xf numFmtId="4" fontId="0" fillId="0" borderId="1" xfId="0" applyNumberFormat="1" applyBorder="1"/>
    <xf numFmtId="3" fontId="0" fillId="0" borderId="1" xfId="0" applyNumberFormat="1" applyBorder="1"/>
    <xf numFmtId="3" fontId="0" fillId="0" borderId="1" xfId="1" applyNumberFormat="1" applyFont="1" applyFill="1" applyBorder="1"/>
    <xf numFmtId="0" fontId="4" fillId="0" borderId="1" xfId="2" applyFont="1" applyFill="1" applyBorder="1" applyAlignment="1">
      <alignment wrapText="1"/>
    </xf>
    <xf numFmtId="3" fontId="4" fillId="0" borderId="1" xfId="1" applyNumberFormat="1" applyFont="1" applyFill="1" applyBorder="1" applyAlignment="1">
      <alignment horizontal="right" wrapText="1" readingOrder="2"/>
    </xf>
    <xf numFmtId="0" fontId="3" fillId="0" borderId="0" xfId="0" applyFont="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0" fillId="0" borderId="4" xfId="0" applyBorder="1"/>
    <xf numFmtId="0" fontId="0" fillId="0" borderId="4" xfId="0" applyBorder="1" applyAlignment="1">
      <alignment horizontal="right"/>
    </xf>
    <xf numFmtId="4" fontId="0" fillId="0" borderId="5" xfId="0" applyNumberFormat="1" applyBorder="1" applyProtection="1">
      <protection locked="0"/>
    </xf>
    <xf numFmtId="0" fontId="0" fillId="0" borderId="7" xfId="0" applyBorder="1" applyAlignment="1">
      <alignment horizontal="centerContinuous"/>
    </xf>
    <xf numFmtId="0" fontId="0" fillId="0" borderId="8" xfId="0" applyBorder="1" applyAlignment="1">
      <alignment horizontal="centerContinuous" wrapText="1"/>
    </xf>
    <xf numFmtId="0" fontId="0" fillId="0" borderId="9" xfId="0" applyBorder="1" applyAlignment="1">
      <alignment horizontal="centerContinuous"/>
    </xf>
    <xf numFmtId="4" fontId="0" fillId="0" borderId="6" xfId="0" applyNumberFormat="1" applyBorder="1" applyAlignment="1">
      <alignment horizontal="centerContinuous"/>
    </xf>
    <xf numFmtId="4" fontId="0" fillId="0" borderId="8" xfId="0" applyNumberFormat="1" applyBorder="1" applyAlignment="1">
      <alignment horizontal="centerContinuous"/>
    </xf>
    <xf numFmtId="4" fontId="0" fillId="0" borderId="8" xfId="0" applyNumberFormat="1" applyBorder="1" applyAlignment="1" applyProtection="1">
      <alignment horizontal="centerContinuous"/>
      <protection locked="0"/>
    </xf>
    <xf numFmtId="4" fontId="0" fillId="0" borderId="6" xfId="0" applyNumberFormat="1" applyBorder="1"/>
    <xf numFmtId="0" fontId="7" fillId="0" borderId="0" xfId="0" applyFont="1" applyAlignment="1">
      <alignment horizontal="centerContinuous"/>
    </xf>
    <xf numFmtId="0" fontId="8" fillId="0" borderId="0" xfId="0" applyFont="1" applyAlignment="1">
      <alignment horizontal="centerContinuous" wrapText="1"/>
    </xf>
    <xf numFmtId="0" fontId="8" fillId="0" borderId="0" xfId="0" applyFont="1" applyAlignment="1">
      <alignment horizontal="centerContinuous"/>
    </xf>
    <xf numFmtId="0" fontId="5" fillId="0" borderId="1" xfId="0" applyFont="1" applyBorder="1" applyAlignment="1">
      <alignment wrapText="1"/>
    </xf>
    <xf numFmtId="0" fontId="5" fillId="0" borderId="4" xfId="0" applyFont="1" applyBorder="1" applyAlignment="1">
      <alignment horizontal="right"/>
    </xf>
    <xf numFmtId="0" fontId="6" fillId="0" borderId="4" xfId="0" applyFont="1" applyBorder="1"/>
    <xf numFmtId="0" fontId="6" fillId="0" borderId="1" xfId="0" applyFont="1" applyBorder="1" applyAlignment="1">
      <alignment wrapText="1"/>
    </xf>
    <xf numFmtId="0" fontId="6" fillId="0" borderId="4" xfId="0" applyFont="1" applyBorder="1" applyAlignment="1">
      <alignment horizontal="right"/>
    </xf>
    <xf numFmtId="0" fontId="5" fillId="0" borderId="4" xfId="0" applyFont="1" applyBorder="1" applyAlignment="1">
      <alignment horizontal="right" vertical="center"/>
    </xf>
    <xf numFmtId="0" fontId="5" fillId="0" borderId="1" xfId="0" applyFont="1" applyBorder="1" applyAlignment="1">
      <alignment vertical="center" wrapText="1"/>
    </xf>
    <xf numFmtId="3" fontId="5" fillId="0" borderId="1" xfId="0" applyNumberFormat="1" applyFont="1" applyBorder="1" applyAlignment="1">
      <alignment vertical="center"/>
    </xf>
    <xf numFmtId="0" fontId="0" fillId="0" borderId="1" xfId="0" applyBorder="1" applyAlignment="1">
      <alignment vertical="center" wrapText="1"/>
    </xf>
    <xf numFmtId="0" fontId="5" fillId="3" borderId="1" xfId="0" applyFont="1" applyFill="1" applyBorder="1" applyAlignment="1">
      <alignment wrapText="1"/>
    </xf>
    <xf numFmtId="0" fontId="5" fillId="3" borderId="1" xfId="0" applyFont="1" applyFill="1" applyBorder="1"/>
    <xf numFmtId="4" fontId="5" fillId="3" borderId="1" xfId="0" applyNumberFormat="1" applyFont="1" applyFill="1" applyBorder="1"/>
    <xf numFmtId="0" fontId="0" fillId="0" borderId="4" xfId="0" applyBorder="1" applyAlignment="1">
      <alignment vertical="center"/>
    </xf>
    <xf numFmtId="3" fontId="0" fillId="0" borderId="1" xfId="0" applyNumberFormat="1" applyBorder="1" applyAlignment="1">
      <alignment vertical="center"/>
    </xf>
    <xf numFmtId="4" fontId="0" fillId="0" borderId="1" xfId="0" applyNumberFormat="1" applyBorder="1" applyAlignment="1">
      <alignment vertical="center"/>
    </xf>
    <xf numFmtId="0" fontId="9" fillId="0" borderId="4" xfId="0" applyFont="1" applyBorder="1"/>
    <xf numFmtId="0" fontId="9" fillId="0" borderId="1" xfId="0" applyFont="1" applyBorder="1" applyAlignment="1">
      <alignment wrapText="1"/>
    </xf>
    <xf numFmtId="0" fontId="10" fillId="3" borderId="1" xfId="0" applyFont="1" applyFill="1" applyBorder="1" applyAlignment="1">
      <alignment wrapText="1"/>
    </xf>
    <xf numFmtId="0" fontId="10" fillId="3" borderId="1" xfId="0" applyFont="1" applyFill="1" applyBorder="1"/>
    <xf numFmtId="4" fontId="10" fillId="3" borderId="1" xfId="0" applyNumberFormat="1" applyFont="1" applyFill="1" applyBorder="1"/>
    <xf numFmtId="0" fontId="11" fillId="0" borderId="0" xfId="0" applyFont="1"/>
    <xf numFmtId="0" fontId="9" fillId="0" borderId="4" xfId="0" applyFont="1" applyBorder="1" applyAlignment="1">
      <alignment vertical="center"/>
    </xf>
    <xf numFmtId="0" fontId="9" fillId="0" borderId="1" xfId="0" applyFont="1" applyBorder="1" applyAlignment="1">
      <alignment vertical="center" wrapText="1"/>
    </xf>
    <xf numFmtId="0" fontId="9" fillId="0" borderId="4" xfId="0" applyFont="1" applyBorder="1" applyAlignment="1">
      <alignment horizontal="right" vertical="center"/>
    </xf>
    <xf numFmtId="0" fontId="9" fillId="0" borderId="1" xfId="0" applyFont="1" applyBorder="1" applyAlignment="1">
      <alignment horizontal="right" vertical="center" wrapText="1"/>
    </xf>
    <xf numFmtId="0" fontId="8" fillId="4" borderId="0" xfId="0" applyFont="1" applyFill="1" applyAlignment="1">
      <alignment horizontal="centerContinuous" wrapText="1"/>
    </xf>
    <xf numFmtId="0" fontId="0" fillId="4" borderId="1" xfId="0" applyFill="1" applyBorder="1" applyAlignment="1">
      <alignment vertical="center" wrapText="1"/>
    </xf>
    <xf numFmtId="0" fontId="5" fillId="4" borderId="1" xfId="0" applyFont="1" applyFill="1" applyBorder="1" applyAlignment="1">
      <alignment wrapText="1"/>
    </xf>
    <xf numFmtId="0" fontId="0" fillId="4" borderId="1" xfId="0" applyFill="1" applyBorder="1" applyAlignment="1">
      <alignment wrapText="1"/>
    </xf>
    <xf numFmtId="0" fontId="5" fillId="4" borderId="1" xfId="0" applyFont="1" applyFill="1" applyBorder="1"/>
    <xf numFmtId="4" fontId="10" fillId="4" borderId="1" xfId="0" applyNumberFormat="1" applyFont="1" applyFill="1" applyBorder="1"/>
    <xf numFmtId="0" fontId="4" fillId="4" borderId="1" xfId="2" applyFont="1" applyFill="1" applyBorder="1" applyAlignment="1">
      <alignment wrapText="1"/>
    </xf>
    <xf numFmtId="0" fontId="10" fillId="4" borderId="1" xfId="0" applyFont="1" applyFill="1" applyBorder="1" applyAlignment="1">
      <alignment wrapText="1"/>
    </xf>
    <xf numFmtId="0" fontId="6" fillId="4" borderId="1" xfId="0" applyFont="1" applyFill="1" applyBorder="1" applyAlignment="1">
      <alignment wrapText="1"/>
    </xf>
    <xf numFmtId="0" fontId="5" fillId="4" borderId="1" xfId="0" applyFont="1" applyFill="1" applyBorder="1" applyAlignment="1">
      <alignment vertical="center" wrapText="1"/>
    </xf>
    <xf numFmtId="0" fontId="0" fillId="4" borderId="8" xfId="0" applyFill="1" applyBorder="1" applyAlignment="1">
      <alignment horizontal="centerContinuous" wrapText="1"/>
    </xf>
    <xf numFmtId="0" fontId="0" fillId="4" borderId="0" xfId="0" applyFill="1" applyAlignment="1">
      <alignment wrapText="1"/>
    </xf>
    <xf numFmtId="4" fontId="10" fillId="3" borderId="11" xfId="0" applyNumberFormat="1" applyFont="1" applyFill="1" applyBorder="1"/>
    <xf numFmtId="4" fontId="0" fillId="0" borderId="11" xfId="0" applyNumberFormat="1" applyBorder="1" applyAlignment="1">
      <alignment vertical="center"/>
    </xf>
    <xf numFmtId="4" fontId="5" fillId="3" borderId="11" xfId="0" applyNumberFormat="1" applyFont="1" applyFill="1" applyBorder="1"/>
    <xf numFmtId="4" fontId="5" fillId="3" borderId="4" xfId="0" applyNumberFormat="1" applyFont="1" applyFill="1" applyBorder="1"/>
    <xf numFmtId="4" fontId="0" fillId="0" borderId="11" xfId="0" applyNumberFormat="1" applyBorder="1"/>
    <xf numFmtId="4" fontId="10" fillId="3" borderId="4" xfId="0" applyNumberFormat="1" applyFont="1" applyFill="1" applyBorder="1"/>
    <xf numFmtId="4" fontId="5" fillId="3" borderId="4" xfId="0" applyNumberFormat="1" applyFont="1" applyFill="1" applyBorder="1" applyProtection="1">
      <protection locked="0"/>
    </xf>
    <xf numFmtId="0" fontId="5" fillId="3" borderId="4" xfId="0" applyFont="1" applyFill="1" applyBorder="1"/>
    <xf numFmtId="4" fontId="10" fillId="3" borderId="5" xfId="0" applyNumberFormat="1" applyFont="1" applyFill="1" applyBorder="1" applyProtection="1">
      <protection locked="0"/>
    </xf>
    <xf numFmtId="4" fontId="0" fillId="0" borderId="5" xfId="0" applyNumberFormat="1" applyBorder="1" applyAlignment="1" applyProtection="1">
      <alignment vertical="center"/>
      <protection locked="0"/>
    </xf>
    <xf numFmtId="4" fontId="5" fillId="3" borderId="5" xfId="0" applyNumberFormat="1" applyFont="1" applyFill="1" applyBorder="1" applyProtection="1">
      <protection locked="0"/>
    </xf>
    <xf numFmtId="4" fontId="5" fillId="3" borderId="5" xfId="0" applyNumberFormat="1" applyFont="1" applyFill="1" applyBorder="1"/>
    <xf numFmtId="4" fontId="10" fillId="3" borderId="5" xfId="0" applyNumberFormat="1" applyFont="1" applyFill="1" applyBorder="1"/>
    <xf numFmtId="0" fontId="5" fillId="3" borderId="5" xfId="0" applyFont="1" applyFill="1" applyBorder="1" applyAlignment="1">
      <alignment wrapText="1"/>
    </xf>
    <xf numFmtId="4" fontId="0" fillId="0" borderId="10" xfId="0" applyNumberFormat="1" applyBorder="1" applyProtection="1">
      <protection locked="0"/>
    </xf>
    <xf numFmtId="3" fontId="0" fillId="0" borderId="5" xfId="0" applyNumberFormat="1" applyBorder="1" applyProtection="1">
      <protection locked="0"/>
    </xf>
    <xf numFmtId="3" fontId="0" fillId="0" borderId="12" xfId="0" applyNumberFormat="1" applyBorder="1"/>
    <xf numFmtId="4" fontId="0" fillId="0" borderId="13" xfId="0" applyNumberFormat="1" applyBorder="1"/>
    <xf numFmtId="0" fontId="5" fillId="4" borderId="1" xfId="0" applyFont="1" applyFill="1" applyBorder="1" applyAlignment="1">
      <alignment vertical="center"/>
    </xf>
    <xf numFmtId="0" fontId="0" fillId="4" borderId="1" xfId="0" applyFill="1" applyBorder="1" applyAlignment="1">
      <alignment horizontal="right" vertical="center" wrapText="1" readingOrder="2"/>
    </xf>
    <xf numFmtId="4" fontId="10" fillId="4" borderId="1" xfId="0" applyNumberFormat="1" applyFont="1" applyFill="1" applyBorder="1" applyAlignment="1">
      <alignment vertical="center"/>
    </xf>
    <xf numFmtId="0" fontId="4" fillId="4" borderId="1" xfId="2" applyFont="1" applyFill="1" applyBorder="1" applyAlignment="1">
      <alignment vertical="center" wrapText="1"/>
    </xf>
    <xf numFmtId="0" fontId="10" fillId="4" borderId="1" xfId="0" applyFont="1" applyFill="1" applyBorder="1" applyAlignment="1">
      <alignment vertical="center" wrapText="1"/>
    </xf>
    <xf numFmtId="0" fontId="0" fillId="4" borderId="1" xfId="0" applyFill="1" applyBorder="1" applyAlignment="1">
      <alignment vertical="center" wrapText="1" readingOrder="2"/>
    </xf>
  </cellXfs>
  <cellStyles count="3">
    <cellStyle name="Comma" xfId="1" builtinId="3"/>
    <cellStyle name="Normal" xfId="0" builtinId="0"/>
    <cellStyle name="רע" xfId="2" builtinId="27"/>
  </cellStyles>
  <dxfs count="25">
    <dxf>
      <font>
        <color theme="0"/>
      </font>
      <fill>
        <patternFill>
          <bgColor rgb="FFFF0000"/>
        </patternFill>
      </fill>
    </dxf>
    <dxf>
      <numFmt numFmtId="4" formatCode="#,##0.00"/>
      <border diagonalUp="0" diagonalDown="0" outline="0">
        <left/>
        <right/>
        <top style="double">
          <color auto="1"/>
        </top>
        <bottom/>
      </border>
    </dxf>
    <dxf>
      <font>
        <b val="0"/>
        <i val="0"/>
        <strike val="0"/>
        <condense val="0"/>
        <extend val="0"/>
        <outline val="0"/>
        <shadow val="0"/>
        <u val="none"/>
        <vertAlign val="baseline"/>
        <sz val="11"/>
        <color theme="1"/>
        <name val="Arial"/>
        <family val="2"/>
        <scheme val="minor"/>
      </font>
      <numFmt numFmtId="4" formatCode="#,##0.00"/>
      <fill>
        <patternFill patternType="none">
          <fgColor theme="4" tint="0.79998168889431442"/>
          <bgColor auto="1"/>
        </patternFill>
      </fill>
      <border diagonalUp="0" diagonalDown="0">
        <left style="medium">
          <color auto="1"/>
        </left>
        <right/>
        <top style="thin">
          <color theme="4" tint="0.39997558519241921"/>
        </top>
        <bottom/>
      </border>
    </dxf>
    <dxf>
      <numFmt numFmtId="4" formatCode="#,##0.00"/>
      <alignment horizontal="centerContinuous" vertical="bottom" textRotation="0" wrapText="0" indent="0" justifyLastLine="0" shrinkToFit="0" readingOrder="0"/>
      <border diagonalUp="0" diagonalDown="0" outline="0">
        <left/>
        <right style="thin">
          <color auto="1"/>
        </right>
        <top style="double">
          <color auto="1"/>
        </top>
        <bottom/>
      </border>
      <protection locked="0" hidden="0"/>
    </dxf>
    <dxf>
      <font>
        <b val="0"/>
        <i val="0"/>
        <strike val="0"/>
        <condense val="0"/>
        <extend val="0"/>
        <outline val="0"/>
        <shadow val="0"/>
        <u val="none"/>
        <vertAlign val="baseline"/>
        <sz val="11"/>
        <color theme="1"/>
        <name val="Arial"/>
        <family val="2"/>
        <scheme val="minor"/>
      </font>
      <numFmt numFmtId="4" formatCode="#,##0.00"/>
      <fill>
        <patternFill patternType="none">
          <fgColor theme="4" tint="0.79998168889431442"/>
          <bgColor auto="1"/>
        </patternFill>
      </fill>
      <border diagonalUp="0" diagonalDown="0">
        <left style="thin">
          <color auto="1"/>
        </left>
        <right style="medium">
          <color auto="1"/>
        </right>
        <top style="thin">
          <color auto="1"/>
        </top>
        <bottom/>
        <vertical/>
      </border>
      <protection locked="0" hidden="0"/>
    </dxf>
    <dxf>
      <numFmt numFmtId="4" formatCode="#,##0.00"/>
      <alignment horizontal="centerContinuous" vertical="bottom" textRotation="0" wrapText="0" indent="0" justifyLastLine="0" shrinkToFit="0" readingOrder="0"/>
      <border diagonalUp="0" diagonalDown="0" outline="0">
        <left/>
        <right style="thin">
          <color auto="1"/>
        </right>
        <top style="double">
          <color auto="1"/>
        </top>
        <bottom/>
      </border>
    </dxf>
    <dxf>
      <font>
        <b val="0"/>
        <i val="0"/>
        <strike val="0"/>
        <condense val="0"/>
        <extend val="0"/>
        <outline val="0"/>
        <shadow val="0"/>
        <u val="none"/>
        <vertAlign val="baseline"/>
        <sz val="11"/>
        <color theme="1"/>
        <name val="Arial"/>
        <family val="2"/>
        <scheme val="minor"/>
      </font>
      <numFmt numFmtId="4" formatCode="#,##0.00"/>
      <fill>
        <patternFill patternType="none">
          <fgColor theme="4" tint="0.79998168889431442"/>
          <bgColor auto="1"/>
        </patternFill>
      </fill>
      <border diagonalUp="0" diagonalDown="0">
        <left style="thin">
          <color auto="1"/>
        </left>
        <right/>
        <top style="thin">
          <color auto="1"/>
        </top>
        <bottom/>
      </border>
    </dxf>
    <dxf>
      <numFmt numFmtId="4" formatCode="#,##0.00"/>
      <alignment horizontal="centerContinuous" vertical="bottom" textRotation="0" wrapText="0" indent="0" justifyLastLine="0" shrinkToFit="0" readingOrder="0"/>
      <border diagonalUp="0" diagonalDown="0" outline="0">
        <left/>
        <right/>
        <top style="double">
          <color auto="1"/>
        </top>
        <bottom/>
      </border>
    </dxf>
    <dxf>
      <font>
        <b val="0"/>
        <i val="0"/>
        <strike val="0"/>
        <condense val="0"/>
        <extend val="0"/>
        <outline val="0"/>
        <shadow val="0"/>
        <u val="none"/>
        <vertAlign val="baseline"/>
        <sz val="11"/>
        <color theme="1"/>
        <name val="Arial"/>
        <family val="2"/>
        <scheme val="minor"/>
      </font>
      <numFmt numFmtId="4" formatCode="#,##0.00"/>
      <fill>
        <patternFill patternType="none">
          <fgColor theme="4" tint="0.79998168889431442"/>
          <bgColor auto="1"/>
        </patternFill>
      </fill>
      <border diagonalUp="0" diagonalDown="0">
        <left/>
        <right/>
        <top style="thin">
          <color auto="1"/>
        </top>
        <bottom/>
      </border>
    </dxf>
    <dxf>
      <alignment horizontal="centerContinuous" vertical="bottom" textRotation="0" wrapText="0" indent="0" justifyLastLine="0" shrinkToFit="0" readingOrder="0"/>
      <border diagonalUp="0" diagonalDown="0" outline="0">
        <left style="thin">
          <color auto="1"/>
        </left>
        <right/>
        <top style="double">
          <color auto="1"/>
        </top>
        <bottom/>
      </border>
    </dxf>
    <dxf>
      <fill>
        <patternFill patternType="none">
          <bgColor auto="1"/>
        </patternFill>
      </fill>
      <border diagonalUp="0" diagonalDown="0" outline="0">
        <left/>
        <right style="thin">
          <color auto="1"/>
        </right>
      </border>
    </dxf>
    <dxf>
      <fill>
        <patternFill patternType="solid">
          <fgColor indexed="64"/>
          <bgColor indexed="65"/>
        </patternFill>
      </fill>
      <alignment horizontal="centerContinuous" vertical="bottom" textRotation="0" wrapText="1" indent="0" justifyLastLine="0" shrinkToFit="0" readingOrder="0"/>
      <border diagonalUp="0" diagonalDown="0" outline="0">
        <left/>
        <right style="thin">
          <color auto="1"/>
        </right>
        <top style="double">
          <color auto="1"/>
        </top>
        <bottom/>
      </border>
    </dxf>
    <dxf>
      <font>
        <b val="0"/>
        <i val="0"/>
        <strike val="0"/>
        <condense val="0"/>
        <extend val="0"/>
        <outline val="0"/>
        <shadow val="0"/>
        <u val="none"/>
        <vertAlign val="baseline"/>
        <sz val="11"/>
        <color theme="1"/>
        <name val="Arial"/>
        <family val="2"/>
        <scheme val="minor"/>
      </font>
      <fill>
        <patternFill patternType="solid">
          <fgColor indexed="64"/>
          <bgColor indexed="65"/>
        </patternFill>
      </fill>
      <alignment horizontal="general" vertical="center" textRotation="0" wrapText="1" indent="0" justifyLastLine="0" shrinkToFit="0" readingOrder="0"/>
      <border diagonalUp="0" diagonalDown="0" outline="0">
        <left style="thin">
          <color auto="1"/>
        </left>
        <right/>
        <top style="thin">
          <color auto="1"/>
        </top>
        <bottom/>
      </border>
    </dxf>
    <dxf>
      <fill>
        <patternFill patternType="solid">
          <fgColor indexed="64"/>
          <bgColor indexed="65"/>
        </patternFill>
      </fill>
      <alignment horizontal="centerContinuous" vertical="bottom" textRotation="0" wrapText="1" indent="0" justifyLastLine="0" shrinkToFit="0" readingOrder="0"/>
      <border diagonalUp="0" diagonalDown="0" outline="0">
        <left/>
        <right style="thin">
          <color auto="1"/>
        </right>
        <top style="double">
          <color auto="1"/>
        </top>
        <bottom/>
      </border>
    </dxf>
    <dxf>
      <font>
        <b val="0"/>
        <i val="0"/>
        <strike val="0"/>
        <condense val="0"/>
        <extend val="0"/>
        <outline val="0"/>
        <shadow val="0"/>
        <u val="none"/>
        <vertAlign val="baseline"/>
        <sz val="11"/>
        <color theme="1"/>
        <name val="Arial"/>
        <family val="2"/>
        <scheme val="minor"/>
      </font>
      <fill>
        <patternFill patternType="solid">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border>
    </dxf>
    <dxf>
      <fill>
        <patternFill patternType="solid">
          <fgColor indexed="64"/>
          <bgColor indexed="65"/>
        </patternFill>
      </fill>
      <alignment horizontal="centerContinuous" vertical="bottom" textRotation="0" wrapText="1" indent="0" justifyLastLine="0" shrinkToFit="0" readingOrder="0"/>
      <border diagonalUp="0" diagonalDown="0" outline="0">
        <left/>
        <right style="thin">
          <color auto="1"/>
        </right>
        <top style="double">
          <color auto="1"/>
        </top>
        <bottom/>
      </border>
    </dxf>
    <dxf>
      <font>
        <b val="0"/>
        <i val="0"/>
        <strike val="0"/>
        <condense val="0"/>
        <extend val="0"/>
        <outline val="0"/>
        <shadow val="0"/>
        <u val="none"/>
        <vertAlign val="baseline"/>
        <sz val="11"/>
        <color theme="1"/>
        <name val="Arial"/>
        <family val="2"/>
        <scheme val="minor"/>
      </font>
      <fill>
        <patternFill patternType="solid">
          <fgColor indexed="64"/>
          <bgColor indexed="65"/>
        </patternFill>
      </fill>
      <alignment horizontal="general" vertical="bottom" textRotation="0" wrapText="1" indent="0" justifyLastLine="0" shrinkToFit="0" readingOrder="0"/>
      <border diagonalUp="0" diagonalDown="0">
        <left style="thin">
          <color auto="1"/>
        </left>
        <right/>
        <top style="thin">
          <color auto="1"/>
        </top>
        <bottom/>
      </border>
    </dxf>
    <dxf>
      <alignment horizontal="centerContinuous" vertical="bottom" textRotation="0" wrapText="1" indent="0" justifyLastLine="0" shrinkToFit="0" readingOrder="0"/>
      <border diagonalUp="0" diagonalDown="0" outline="0">
        <left/>
        <right style="thin">
          <color auto="1"/>
        </right>
        <top style="double">
          <color auto="1"/>
        </top>
        <bottom/>
      </border>
    </dxf>
    <dxf>
      <font>
        <b val="0"/>
        <i val="0"/>
        <strike val="0"/>
        <condense val="0"/>
        <extend val="0"/>
        <outline val="0"/>
        <shadow val="0"/>
        <u val="none"/>
        <vertAlign val="baseline"/>
        <sz val="11"/>
        <color theme="1"/>
        <name val="Arial"/>
        <family val="2"/>
        <scheme val="minor"/>
      </font>
      <fill>
        <patternFill patternType="none">
          <bgColor auto="1"/>
        </patternFill>
      </fill>
      <alignment horizontal="general" vertical="bottom" textRotation="0" wrapText="1" indent="0" justifyLastLine="0" shrinkToFit="0" readingOrder="0"/>
      <border diagonalUp="0" diagonalDown="0">
        <left style="thin">
          <color auto="1"/>
        </left>
        <right/>
        <top style="thin">
          <color auto="1"/>
        </top>
        <bottom/>
      </border>
    </dxf>
    <dxf>
      <alignment horizontal="centerContinuous" vertical="bottom" textRotation="0" wrapText="0" indent="0" justifyLastLine="0" shrinkToFit="0" readingOrder="0"/>
      <border diagonalUp="0" diagonalDown="0" outline="0">
        <left/>
        <right style="medium">
          <color auto="1"/>
        </right>
        <top style="double">
          <color auto="1"/>
        </top>
        <bottom/>
      </border>
    </dxf>
    <dxf>
      <font>
        <b val="0"/>
        <i val="0"/>
        <strike val="0"/>
        <condense val="0"/>
        <extend val="0"/>
        <outline val="0"/>
        <shadow val="0"/>
        <u val="none"/>
        <vertAlign val="baseline"/>
        <sz val="11"/>
        <color theme="1"/>
        <name val="Arial"/>
        <family val="2"/>
        <scheme val="minor"/>
      </font>
      <fill>
        <patternFill patternType="none">
          <fgColor theme="4" tint="0.79998168889431442"/>
          <bgColor auto="1"/>
        </patternFill>
      </fill>
      <alignment horizontal="right" vertical="bottom" textRotation="0" wrapText="0" indent="0" justifyLastLine="0" shrinkToFit="0" readingOrder="0"/>
      <border diagonalUp="0" diagonalDown="0">
        <left/>
        <right/>
        <top style="thin">
          <color auto="1"/>
        </top>
        <bottom/>
      </border>
    </dxf>
    <dxf>
      <border>
        <top style="double">
          <color auto="1"/>
        </top>
      </border>
    </dxf>
    <dxf>
      <border diagonalUp="0" diagonalDown="0">
        <left style="medium">
          <color auto="1"/>
        </left>
        <right style="medium">
          <color auto="1"/>
        </right>
        <top style="medium">
          <color auto="1"/>
        </top>
        <bottom style="medium">
          <color auto="1"/>
        </bottom>
      </border>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7A238B-8A77-4D01-83D6-8FD3EBC28A3A}" name="טבלה35" displayName="טבלה35" ref="A5:J97" totalsRowCount="1" headerRowDxfId="24" dataDxfId="23" tableBorderDxfId="22" totalsRowBorderDxfId="21">
  <autoFilter ref="A5:J96" xr:uid="{412FF7A3-AFF0-4470-B33D-ECE1442392B0}"/>
  <tableColumns count="10">
    <tableColumn id="1" xr3:uid="{F64E8983-4910-407D-A801-9F8B4D3DEE4D}" name="#" totalsRowLabel="סה&quot;כ מחיר לבדיקת הצעות" dataDxfId="20" totalsRowDxfId="19"/>
    <tableColumn id="2" xr3:uid="{131CE210-E71A-4052-BAFA-952F94B1B514}" name="פעילות" dataDxfId="18" totalsRowDxfId="17"/>
    <tableColumn id="3" xr3:uid="{0FCEEE58-B139-4CDE-932C-8E4215C6F8D4}" name="מסלול" dataDxfId="16" totalsRowDxfId="15"/>
    <tableColumn id="4" xr3:uid="{5672BE9B-4094-41E2-BBD6-9D7CB3D4A5D4}" name="פעולה לתמחור" dataDxfId="14" totalsRowDxfId="13"/>
    <tableColumn id="5" xr3:uid="{99BBE9A6-BFDC-44C0-996C-0BEA5C357871}" name="יחידה לתמחור" dataDxfId="12" totalsRowDxfId="11"/>
    <tableColumn id="6" xr3:uid="{CF28B148-0A07-4721-A21F-1876BAE28ACD}" name="כמות" dataDxfId="10" totalsRowDxfId="9"/>
    <tableColumn id="9" xr3:uid="{D1DE4922-444F-41DF-BA41-EBA4ECE35B17}" name="מחיר מינימום" dataDxfId="8" totalsRowDxfId="7"/>
    <tableColumn id="11" xr3:uid="{2AF840FB-6142-44B3-9173-CA1F83752954}" name="מחיר מקסימום" dataDxfId="6" totalsRowDxfId="5"/>
    <tableColumn id="12" xr3:uid="{03A4E564-D70F-455A-8ED0-CA87A773F99F}" name="למילוי ע&quot;י המציע_x000a_מחיר מוצע_x000a_(המחיר אינו כולל מע&quot;מ כחוק)_x000a_" dataDxfId="4" totalsRowDxfId="3"/>
    <tableColumn id="13" xr3:uid="{F68EC74C-21C6-4D07-9C3E-D3775CAC1907}" name="מחיר _x000a_משוקלל" totalsRowFunction="custom" dataDxfId="2" totalsRowDxfId="1">
      <calculatedColumnFormula>_xlfn.IFNA(I6*F6,0)</calculatedColumnFormula>
      <totalsRowFormula>SUM(J7:J96)</totalsRowFormula>
    </tableColumn>
  </tableColumns>
  <tableStyleInfo name="TableStyleLight13" showFirstColumn="0" showLastColumn="0" showRowStripes="1" showColumnStripes="0"/>
</table>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8B533-D938-41ED-A524-20D903EBD69C}">
  <sheetPr>
    <pageSetUpPr fitToPage="1"/>
  </sheetPr>
  <dimension ref="A1:J97"/>
  <sheetViews>
    <sheetView showGridLines="0" rightToLeft="1" tabSelected="1" workbookViewId="0">
      <selection activeCell="I96" sqref="I96"/>
    </sheetView>
  </sheetViews>
  <sheetFormatPr defaultColWidth="9" defaultRowHeight="14.25" x14ac:dyDescent="0.2"/>
  <cols>
    <col min="2" max="2" width="20.75" style="1" customWidth="1"/>
    <col min="3" max="4" width="24.75" style="61" customWidth="1"/>
    <col min="5" max="5" width="22" style="61" customWidth="1"/>
    <col min="6" max="9" width="11.125" customWidth="1"/>
    <col min="10" max="10" width="12.375" bestFit="1" customWidth="1"/>
  </cols>
  <sheetData>
    <row r="1" spans="1:10" ht="111" x14ac:dyDescent="0.4">
      <c r="A1" s="23" t="s">
        <v>207</v>
      </c>
      <c r="B1" s="23"/>
      <c r="C1" s="50"/>
      <c r="D1" s="50"/>
      <c r="E1" s="50"/>
      <c r="F1" s="24"/>
      <c r="G1" s="24"/>
      <c r="H1" s="24"/>
      <c r="I1" s="24"/>
      <c r="J1" s="24"/>
    </row>
    <row r="2" spans="1:10" ht="6.75" customHeight="1" x14ac:dyDescent="0.2"/>
    <row r="3" spans="1:10" ht="27.75" x14ac:dyDescent="0.4">
      <c r="A3" s="22" t="s">
        <v>171</v>
      </c>
      <c r="B3" s="23"/>
      <c r="C3" s="50"/>
      <c r="D3" s="50"/>
      <c r="E3" s="50"/>
      <c r="F3" s="24"/>
      <c r="G3" s="24"/>
      <c r="H3" s="24"/>
      <c r="I3" s="24"/>
      <c r="J3" s="24"/>
    </row>
    <row r="4" spans="1:10" ht="3.75" customHeight="1" x14ac:dyDescent="0.2"/>
    <row r="5" spans="1:10" ht="96.75" customHeight="1" x14ac:dyDescent="0.2">
      <c r="A5" s="8" t="s">
        <v>0</v>
      </c>
      <c r="B5" s="9" t="s">
        <v>1</v>
      </c>
      <c r="C5" s="9" t="s">
        <v>2</v>
      </c>
      <c r="D5" s="9" t="s">
        <v>183</v>
      </c>
      <c r="E5" s="9" t="s">
        <v>184</v>
      </c>
      <c r="F5" s="10" t="s">
        <v>185</v>
      </c>
      <c r="G5" s="9" t="s">
        <v>3</v>
      </c>
      <c r="H5" s="9" t="s">
        <v>4</v>
      </c>
      <c r="I5" s="9" t="s">
        <v>186</v>
      </c>
      <c r="J5" s="11" t="s">
        <v>187</v>
      </c>
    </row>
    <row r="6" spans="1:10" s="45" customFormat="1" ht="18" x14ac:dyDescent="0.25">
      <c r="A6" s="40">
        <v>1</v>
      </c>
      <c r="B6" s="41" t="s">
        <v>5</v>
      </c>
      <c r="C6" s="51"/>
      <c r="D6" s="51"/>
      <c r="E6" s="51"/>
      <c r="F6" s="43"/>
      <c r="G6" s="44"/>
      <c r="H6" s="44"/>
      <c r="I6" s="70"/>
      <c r="J6" s="62"/>
    </row>
    <row r="7" spans="1:10" ht="28.5" x14ac:dyDescent="0.2">
      <c r="A7" s="37">
        <v>1.1000000000000001</v>
      </c>
      <c r="B7" s="33" t="s">
        <v>6</v>
      </c>
      <c r="C7" s="51"/>
      <c r="D7" s="51" t="s">
        <v>7</v>
      </c>
      <c r="E7" s="51" t="s">
        <v>8</v>
      </c>
      <c r="F7" s="38">
        <v>1560</v>
      </c>
      <c r="G7" s="39">
        <v>65</v>
      </c>
      <c r="H7" s="39">
        <v>113</v>
      </c>
      <c r="I7" s="71"/>
      <c r="J7" s="63">
        <f>_xlfn.IFNA(I7*F7,0)</f>
        <v>0</v>
      </c>
    </row>
    <row r="8" spans="1:10" ht="15.75" x14ac:dyDescent="0.25">
      <c r="A8" s="27">
        <v>1.2</v>
      </c>
      <c r="B8" s="28" t="s">
        <v>10</v>
      </c>
      <c r="C8" s="51"/>
      <c r="D8" s="51"/>
      <c r="E8" s="51"/>
      <c r="F8" s="35"/>
      <c r="G8" s="36"/>
      <c r="H8" s="36"/>
      <c r="I8" s="72"/>
      <c r="J8" s="64"/>
    </row>
    <row r="9" spans="1:10" ht="15" x14ac:dyDescent="0.25">
      <c r="A9" s="26" t="s">
        <v>11</v>
      </c>
      <c r="B9" s="25" t="s">
        <v>10</v>
      </c>
      <c r="C9" s="52" t="s">
        <v>12</v>
      </c>
      <c r="D9" s="52" t="s">
        <v>13</v>
      </c>
      <c r="E9" s="59"/>
      <c r="F9" s="34"/>
      <c r="G9" s="35"/>
      <c r="H9" s="34"/>
      <c r="I9" s="73"/>
      <c r="J9" s="65"/>
    </row>
    <row r="10" spans="1:10" ht="28.5" x14ac:dyDescent="0.2">
      <c r="A10" s="13" t="s">
        <v>14</v>
      </c>
      <c r="B10" s="2" t="s">
        <v>10</v>
      </c>
      <c r="C10" s="53" t="s">
        <v>12</v>
      </c>
      <c r="D10" s="53" t="s">
        <v>13</v>
      </c>
      <c r="E10" s="51" t="s">
        <v>15</v>
      </c>
      <c r="F10" s="4">
        <v>1360</v>
      </c>
      <c r="G10" s="3">
        <v>455</v>
      </c>
      <c r="H10" s="3">
        <v>549</v>
      </c>
      <c r="I10" s="14"/>
      <c r="J10" s="66">
        <f>_xlfn.IFNA(I10*F10,0)</f>
        <v>0</v>
      </c>
    </row>
    <row r="11" spans="1:10" ht="28.5" x14ac:dyDescent="0.2">
      <c r="A11" s="13" t="s">
        <v>16</v>
      </c>
      <c r="B11" s="2" t="s">
        <v>10</v>
      </c>
      <c r="C11" s="53" t="s">
        <v>12</v>
      </c>
      <c r="D11" s="53" t="s">
        <v>13</v>
      </c>
      <c r="E11" s="51" t="s">
        <v>17</v>
      </c>
      <c r="F11" s="4">
        <v>160</v>
      </c>
      <c r="G11" s="3">
        <v>835</v>
      </c>
      <c r="H11" s="3">
        <v>1368</v>
      </c>
      <c r="I11" s="14"/>
      <c r="J11" s="66">
        <f>_xlfn.IFNA(I11*F11,0)</f>
        <v>0</v>
      </c>
    </row>
    <row r="12" spans="1:10" ht="28.5" x14ac:dyDescent="0.2">
      <c r="A12" s="13" t="s">
        <v>18</v>
      </c>
      <c r="B12" s="2" t="s">
        <v>10</v>
      </c>
      <c r="C12" s="53" t="s">
        <v>12</v>
      </c>
      <c r="D12" s="53" t="s">
        <v>13</v>
      </c>
      <c r="E12" s="51" t="s">
        <v>19</v>
      </c>
      <c r="F12" s="4">
        <v>140</v>
      </c>
      <c r="G12" s="3">
        <v>2095</v>
      </c>
      <c r="H12" s="3">
        <v>3504</v>
      </c>
      <c r="I12" s="14"/>
      <c r="J12" s="66">
        <f>_xlfn.IFNA(I12*F12,0)</f>
        <v>0</v>
      </c>
    </row>
    <row r="13" spans="1:10" ht="30" x14ac:dyDescent="0.25">
      <c r="A13" s="26" t="s">
        <v>20</v>
      </c>
      <c r="B13" s="25" t="s">
        <v>10</v>
      </c>
      <c r="C13" s="52" t="s">
        <v>12</v>
      </c>
      <c r="D13" s="52" t="s">
        <v>21</v>
      </c>
      <c r="E13" s="80"/>
      <c r="F13" s="35"/>
      <c r="G13" s="35"/>
      <c r="H13" s="34"/>
      <c r="I13" s="73"/>
      <c r="J13" s="65"/>
    </row>
    <row r="14" spans="1:10" ht="28.5" x14ac:dyDescent="0.2">
      <c r="A14" s="13" t="s">
        <v>22</v>
      </c>
      <c r="B14" s="2" t="s">
        <v>10</v>
      </c>
      <c r="C14" s="53" t="s">
        <v>12</v>
      </c>
      <c r="D14" s="53" t="s">
        <v>23</v>
      </c>
      <c r="E14" s="51" t="s">
        <v>24</v>
      </c>
      <c r="F14" s="4">
        <v>120</v>
      </c>
      <c r="G14" s="3">
        <v>455</v>
      </c>
      <c r="H14" s="3">
        <v>549</v>
      </c>
      <c r="I14" s="14"/>
      <c r="J14" s="66">
        <f>_xlfn.IFNA(I14*F14,0)</f>
        <v>0</v>
      </c>
    </row>
    <row r="15" spans="1:10" ht="28.5" x14ac:dyDescent="0.2">
      <c r="A15" s="13" t="s">
        <v>25</v>
      </c>
      <c r="B15" s="2" t="s">
        <v>10</v>
      </c>
      <c r="C15" s="53" t="s">
        <v>12</v>
      </c>
      <c r="D15" s="53" t="s">
        <v>23</v>
      </c>
      <c r="E15" s="51" t="s">
        <v>26</v>
      </c>
      <c r="F15" s="4">
        <v>70</v>
      </c>
      <c r="G15" s="3">
        <v>835</v>
      </c>
      <c r="H15" s="3">
        <v>1368</v>
      </c>
      <c r="I15" s="14"/>
      <c r="J15" s="66">
        <f>_xlfn.IFNA(I15*F15,0)</f>
        <v>0</v>
      </c>
    </row>
    <row r="16" spans="1:10" ht="28.5" x14ac:dyDescent="0.2">
      <c r="A16" s="13" t="s">
        <v>27</v>
      </c>
      <c r="B16" s="2" t="s">
        <v>10</v>
      </c>
      <c r="C16" s="53" t="s">
        <v>12</v>
      </c>
      <c r="D16" s="53" t="s">
        <v>23</v>
      </c>
      <c r="E16" s="51" t="s">
        <v>28</v>
      </c>
      <c r="F16" s="4">
        <v>30</v>
      </c>
      <c r="G16" s="3">
        <v>2095</v>
      </c>
      <c r="H16" s="3">
        <v>2600</v>
      </c>
      <c r="I16" s="14"/>
      <c r="J16" s="66">
        <f>_xlfn.IFNA(I16*F16,0)</f>
        <v>0</v>
      </c>
    </row>
    <row r="17" spans="1:10" ht="42.75" x14ac:dyDescent="0.2">
      <c r="A17" s="13" t="s">
        <v>29</v>
      </c>
      <c r="B17" s="2" t="s">
        <v>10</v>
      </c>
      <c r="C17" s="53" t="s">
        <v>12</v>
      </c>
      <c r="D17" s="53" t="s">
        <v>23</v>
      </c>
      <c r="E17" s="51" t="s">
        <v>30</v>
      </c>
      <c r="F17" s="4">
        <v>20</v>
      </c>
      <c r="G17" s="3">
        <v>3820</v>
      </c>
      <c r="H17" s="3">
        <v>7121</v>
      </c>
      <c r="I17" s="14"/>
      <c r="J17" s="66">
        <f>_xlfn.IFNA(I17*F17,0)</f>
        <v>0</v>
      </c>
    </row>
    <row r="18" spans="1:10" ht="42.75" x14ac:dyDescent="0.2">
      <c r="A18" s="13" t="s">
        <v>31</v>
      </c>
      <c r="B18" s="2" t="s">
        <v>10</v>
      </c>
      <c r="C18" s="53" t="s">
        <v>12</v>
      </c>
      <c r="D18" s="53" t="s">
        <v>32</v>
      </c>
      <c r="E18" s="51" t="s">
        <v>33</v>
      </c>
      <c r="F18" s="5">
        <v>14000</v>
      </c>
      <c r="G18" s="3">
        <v>6</v>
      </c>
      <c r="H18" s="3">
        <v>8</v>
      </c>
      <c r="I18" s="14"/>
      <c r="J18" s="66">
        <f>_xlfn.IFNA(I18*F18,0)</f>
        <v>0</v>
      </c>
    </row>
    <row r="19" spans="1:10" ht="15" x14ac:dyDescent="0.25">
      <c r="A19" s="26" t="s">
        <v>34</v>
      </c>
      <c r="B19" s="25" t="s">
        <v>10</v>
      </c>
      <c r="C19" s="52" t="s">
        <v>35</v>
      </c>
      <c r="D19" s="54"/>
      <c r="E19" s="59"/>
      <c r="F19" s="36"/>
      <c r="G19" s="35"/>
      <c r="H19" s="34"/>
      <c r="I19" s="73"/>
      <c r="J19" s="65"/>
    </row>
    <row r="20" spans="1:10" ht="28.5" x14ac:dyDescent="0.2">
      <c r="A20" s="13" t="s">
        <v>36</v>
      </c>
      <c r="B20" s="2" t="s">
        <v>10</v>
      </c>
      <c r="C20" s="53" t="s">
        <v>35</v>
      </c>
      <c r="D20" s="53" t="s">
        <v>37</v>
      </c>
      <c r="E20" s="51" t="s">
        <v>38</v>
      </c>
      <c r="F20" s="4">
        <v>450</v>
      </c>
      <c r="G20" s="3">
        <v>118</v>
      </c>
      <c r="H20" s="3">
        <v>198</v>
      </c>
      <c r="I20" s="14"/>
      <c r="J20" s="66">
        <f>_xlfn.IFNA(I20*F20,0)</f>
        <v>0</v>
      </c>
    </row>
    <row r="21" spans="1:10" ht="42.75" x14ac:dyDescent="0.2">
      <c r="A21" s="13" t="s">
        <v>39</v>
      </c>
      <c r="B21" s="2" t="s">
        <v>10</v>
      </c>
      <c r="C21" s="53" t="s">
        <v>35</v>
      </c>
      <c r="D21" s="53" t="s">
        <v>40</v>
      </c>
      <c r="E21" s="51" t="s">
        <v>38</v>
      </c>
      <c r="F21" s="4">
        <v>50</v>
      </c>
      <c r="G21" s="3">
        <v>118</v>
      </c>
      <c r="H21" s="3">
        <v>198</v>
      </c>
      <c r="I21" s="14"/>
      <c r="J21" s="66">
        <f>_xlfn.IFNA(I21*F21,0)</f>
        <v>0</v>
      </c>
    </row>
    <row r="22" spans="1:10" ht="15" x14ac:dyDescent="0.25">
      <c r="A22" s="26" t="s">
        <v>41</v>
      </c>
      <c r="B22" s="25" t="s">
        <v>10</v>
      </c>
      <c r="C22" s="52" t="s">
        <v>42</v>
      </c>
      <c r="D22" s="54"/>
      <c r="E22" s="59"/>
      <c r="F22" s="36"/>
      <c r="G22" s="35"/>
      <c r="H22" s="34"/>
      <c r="I22" s="73"/>
      <c r="J22" s="65"/>
    </row>
    <row r="23" spans="1:10" ht="29.25" x14ac:dyDescent="0.25">
      <c r="A23" s="13" t="s">
        <v>43</v>
      </c>
      <c r="B23" s="2" t="s">
        <v>10</v>
      </c>
      <c r="C23" s="53" t="s">
        <v>42</v>
      </c>
      <c r="D23" s="53" t="s">
        <v>44</v>
      </c>
      <c r="E23" s="51"/>
      <c r="F23" s="36"/>
      <c r="G23" s="35"/>
      <c r="H23" s="34"/>
      <c r="I23" s="73"/>
      <c r="J23" s="65"/>
    </row>
    <row r="24" spans="1:10" ht="28.5" x14ac:dyDescent="0.2">
      <c r="A24" s="13" t="s">
        <v>188</v>
      </c>
      <c r="B24" s="2" t="s">
        <v>10</v>
      </c>
      <c r="C24" s="53" t="s">
        <v>42</v>
      </c>
      <c r="D24" s="53" t="s">
        <v>194</v>
      </c>
      <c r="E24" s="81" t="s">
        <v>189</v>
      </c>
      <c r="F24" s="78">
        <v>250</v>
      </c>
      <c r="G24" s="3">
        <v>455</v>
      </c>
      <c r="H24" s="3">
        <v>549</v>
      </c>
      <c r="I24" s="14"/>
      <c r="J24" s="79">
        <f t="shared" ref="J24:J26" si="0">_xlfn.IFNA(I24*F24,0)</f>
        <v>0</v>
      </c>
    </row>
    <row r="25" spans="1:10" ht="28.5" x14ac:dyDescent="0.2">
      <c r="A25" s="13" t="s">
        <v>192</v>
      </c>
      <c r="B25" s="2" t="s">
        <v>10</v>
      </c>
      <c r="C25" s="53" t="s">
        <v>42</v>
      </c>
      <c r="D25" s="53" t="s">
        <v>195</v>
      </c>
      <c r="E25" s="81" t="s">
        <v>190</v>
      </c>
      <c r="F25" s="78">
        <v>150</v>
      </c>
      <c r="G25" s="3">
        <v>835</v>
      </c>
      <c r="H25" s="3">
        <v>1368</v>
      </c>
      <c r="I25" s="14"/>
      <c r="J25" s="79">
        <f t="shared" si="0"/>
        <v>0</v>
      </c>
    </row>
    <row r="26" spans="1:10" ht="28.5" x14ac:dyDescent="0.2">
      <c r="A26" s="13" t="s">
        <v>193</v>
      </c>
      <c r="B26" s="2" t="s">
        <v>10</v>
      </c>
      <c r="C26" s="53" t="s">
        <v>42</v>
      </c>
      <c r="D26" s="53" t="s">
        <v>196</v>
      </c>
      <c r="E26" s="81" t="s">
        <v>191</v>
      </c>
      <c r="F26" s="78">
        <v>50</v>
      </c>
      <c r="G26" s="3">
        <v>2095</v>
      </c>
      <c r="H26" s="3">
        <v>3504</v>
      </c>
      <c r="I26" s="14"/>
      <c r="J26" s="79">
        <f t="shared" si="0"/>
        <v>0</v>
      </c>
    </row>
    <row r="27" spans="1:10" ht="29.25" x14ac:dyDescent="0.25">
      <c r="A27" s="13" t="s">
        <v>45</v>
      </c>
      <c r="B27" s="2" t="s">
        <v>10</v>
      </c>
      <c r="C27" s="53" t="s">
        <v>42</v>
      </c>
      <c r="D27" s="53" t="s">
        <v>46</v>
      </c>
      <c r="E27" s="51"/>
      <c r="F27" s="36"/>
      <c r="G27" s="35"/>
      <c r="H27" s="34"/>
      <c r="I27" s="73"/>
      <c r="J27" s="65"/>
    </row>
    <row r="28" spans="1:10" ht="28.5" x14ac:dyDescent="0.2">
      <c r="A28" s="13" t="s">
        <v>200</v>
      </c>
      <c r="B28" s="2" t="s">
        <v>10</v>
      </c>
      <c r="C28" s="53" t="s">
        <v>42</v>
      </c>
      <c r="D28" s="53" t="s">
        <v>197</v>
      </c>
      <c r="E28" s="81" t="s">
        <v>189</v>
      </c>
      <c r="F28" s="78">
        <v>4</v>
      </c>
      <c r="G28" s="3">
        <v>455</v>
      </c>
      <c r="H28" s="3">
        <v>549</v>
      </c>
      <c r="I28" s="14"/>
      <c r="J28" s="79">
        <f>_xlfn.IFNA(I28*F28,0)</f>
        <v>0</v>
      </c>
    </row>
    <row r="29" spans="1:10" ht="28.5" x14ac:dyDescent="0.2">
      <c r="A29" s="13" t="s">
        <v>202</v>
      </c>
      <c r="B29" s="2" t="s">
        <v>10</v>
      </c>
      <c r="C29" s="53" t="s">
        <v>42</v>
      </c>
      <c r="D29" s="53" t="s">
        <v>198</v>
      </c>
      <c r="E29" s="81" t="s">
        <v>190</v>
      </c>
      <c r="F29" s="78">
        <v>4</v>
      </c>
      <c r="G29" s="3">
        <v>835</v>
      </c>
      <c r="H29" s="3">
        <v>1368</v>
      </c>
      <c r="I29" s="14"/>
      <c r="J29" s="79">
        <f>_xlfn.IFNA(I29*F29,0)</f>
        <v>0</v>
      </c>
    </row>
    <row r="30" spans="1:10" ht="28.5" x14ac:dyDescent="0.2">
      <c r="A30" s="13" t="s">
        <v>203</v>
      </c>
      <c r="B30" s="2" t="s">
        <v>10</v>
      </c>
      <c r="C30" s="53" t="s">
        <v>42</v>
      </c>
      <c r="D30" s="53" t="s">
        <v>199</v>
      </c>
      <c r="E30" s="81" t="s">
        <v>205</v>
      </c>
      <c r="F30" s="78">
        <v>1</v>
      </c>
      <c r="G30" s="3">
        <v>2095</v>
      </c>
      <c r="H30" s="3">
        <v>2600</v>
      </c>
      <c r="I30" s="14"/>
      <c r="J30" s="79">
        <f>_xlfn.IFNA(I30*F30,0)</f>
        <v>0</v>
      </c>
    </row>
    <row r="31" spans="1:10" ht="28.5" x14ac:dyDescent="0.2">
      <c r="A31" s="13" t="s">
        <v>204</v>
      </c>
      <c r="B31" s="2" t="s">
        <v>10</v>
      </c>
      <c r="C31" s="53" t="s">
        <v>42</v>
      </c>
      <c r="D31" s="53" t="s">
        <v>201</v>
      </c>
      <c r="E31" s="81" t="s">
        <v>206</v>
      </c>
      <c r="F31" s="78">
        <v>1</v>
      </c>
      <c r="G31" s="3">
        <v>3820</v>
      </c>
      <c r="H31" s="3">
        <v>7121</v>
      </c>
      <c r="I31" s="14"/>
      <c r="J31" s="79">
        <f>_xlfn.IFNA(I31*F31,0)</f>
        <v>0</v>
      </c>
    </row>
    <row r="32" spans="1:10" s="45" customFormat="1" ht="18" x14ac:dyDescent="0.25">
      <c r="A32" s="40">
        <v>2</v>
      </c>
      <c r="B32" s="41" t="s">
        <v>47</v>
      </c>
      <c r="C32" s="55"/>
      <c r="D32" s="55"/>
      <c r="E32" s="82"/>
      <c r="F32" s="44"/>
      <c r="G32" s="44"/>
      <c r="H32" s="42"/>
      <c r="I32" s="74"/>
      <c r="J32" s="67"/>
    </row>
    <row r="33" spans="1:10" x14ac:dyDescent="0.2">
      <c r="A33" s="12">
        <v>2.1</v>
      </c>
      <c r="B33" s="2" t="s">
        <v>47</v>
      </c>
      <c r="C33" s="53" t="s">
        <v>48</v>
      </c>
      <c r="D33" s="53" t="s">
        <v>48</v>
      </c>
      <c r="E33" s="51" t="s">
        <v>49</v>
      </c>
      <c r="F33" s="4">
        <v>50</v>
      </c>
      <c r="G33" s="3">
        <v>7</v>
      </c>
      <c r="H33" s="3">
        <v>12</v>
      </c>
      <c r="I33" s="14"/>
      <c r="J33" s="66">
        <f>_xlfn.IFNA(I33*F33,0)</f>
        <v>0</v>
      </c>
    </row>
    <row r="34" spans="1:10" ht="57" x14ac:dyDescent="0.2">
      <c r="A34" s="12">
        <v>2.2000000000000002</v>
      </c>
      <c r="B34" s="2" t="s">
        <v>47</v>
      </c>
      <c r="C34" s="53" t="s">
        <v>50</v>
      </c>
      <c r="D34" s="53" t="s">
        <v>51</v>
      </c>
      <c r="E34" s="51" t="s">
        <v>52</v>
      </c>
      <c r="F34" s="4">
        <v>5</v>
      </c>
      <c r="G34" s="3">
        <v>36</v>
      </c>
      <c r="H34" s="3">
        <v>52</v>
      </c>
      <c r="I34" s="14"/>
      <c r="J34" s="66">
        <f>_xlfn.IFNA(I34*F34,0)</f>
        <v>0</v>
      </c>
    </row>
    <row r="35" spans="1:10" ht="85.5" x14ac:dyDescent="0.2">
      <c r="A35" s="13">
        <v>2.2999999999999998</v>
      </c>
      <c r="B35" s="2" t="s">
        <v>47</v>
      </c>
      <c r="C35" s="53" t="s">
        <v>50</v>
      </c>
      <c r="D35" s="53" t="s">
        <v>53</v>
      </c>
      <c r="E35" s="51" t="s">
        <v>52</v>
      </c>
      <c r="F35" s="4">
        <v>20</v>
      </c>
      <c r="G35" s="3">
        <v>21</v>
      </c>
      <c r="H35" s="3">
        <v>51</v>
      </c>
      <c r="I35" s="14"/>
      <c r="J35" s="66">
        <f>_xlfn.IFNA(I35*F35,0)</f>
        <v>0</v>
      </c>
    </row>
    <row r="36" spans="1:10" ht="128.25" x14ac:dyDescent="0.2">
      <c r="A36" s="13">
        <v>2.4</v>
      </c>
      <c r="B36" s="2" t="s">
        <v>47</v>
      </c>
      <c r="C36" s="53" t="s">
        <v>50</v>
      </c>
      <c r="D36" s="53" t="s">
        <v>54</v>
      </c>
      <c r="E36" s="51" t="s">
        <v>55</v>
      </c>
      <c r="F36" s="4">
        <v>200</v>
      </c>
      <c r="G36" s="3">
        <v>8</v>
      </c>
      <c r="H36" s="3">
        <v>16</v>
      </c>
      <c r="I36" s="14"/>
      <c r="J36" s="66">
        <f>_xlfn.IFNA(I36*F36,0)</f>
        <v>0</v>
      </c>
    </row>
    <row r="37" spans="1:10" ht="15" x14ac:dyDescent="0.25">
      <c r="A37" s="26">
        <v>2.5</v>
      </c>
      <c r="B37" s="25" t="s">
        <v>47</v>
      </c>
      <c r="C37" s="52" t="s">
        <v>56</v>
      </c>
      <c r="D37" s="52"/>
      <c r="E37" s="59"/>
      <c r="F37" s="34"/>
      <c r="G37" s="34"/>
      <c r="H37" s="36"/>
      <c r="I37" s="73"/>
      <c r="J37" s="68"/>
    </row>
    <row r="38" spans="1:10" ht="28.5" x14ac:dyDescent="0.2">
      <c r="A38" s="13" t="s">
        <v>73</v>
      </c>
      <c r="B38" s="2" t="s">
        <v>47</v>
      </c>
      <c r="C38" s="53" t="s">
        <v>56</v>
      </c>
      <c r="D38" s="53" t="s">
        <v>57</v>
      </c>
      <c r="E38" s="51" t="s">
        <v>58</v>
      </c>
      <c r="F38" s="4">
        <v>10</v>
      </c>
      <c r="G38" s="3">
        <v>2</v>
      </c>
      <c r="H38" s="3">
        <v>5</v>
      </c>
      <c r="I38" s="14"/>
      <c r="J38" s="66">
        <f>_xlfn.IFNA(I38*F38,0)</f>
        <v>0</v>
      </c>
    </row>
    <row r="39" spans="1:10" ht="57" x14ac:dyDescent="0.2">
      <c r="A39" s="13" t="s">
        <v>172</v>
      </c>
      <c r="B39" s="2" t="s">
        <v>47</v>
      </c>
      <c r="C39" s="53" t="s">
        <v>56</v>
      </c>
      <c r="D39" s="53" t="s">
        <v>59</v>
      </c>
      <c r="E39" s="51" t="s">
        <v>60</v>
      </c>
      <c r="F39" s="4">
        <v>10</v>
      </c>
      <c r="G39" s="3">
        <v>5</v>
      </c>
      <c r="H39" s="3">
        <v>10</v>
      </c>
      <c r="I39" s="14"/>
      <c r="J39" s="66">
        <f>_xlfn.IFNA(I39*F39,0)</f>
        <v>0</v>
      </c>
    </row>
    <row r="40" spans="1:10" x14ac:dyDescent="0.2">
      <c r="A40" s="13" t="s">
        <v>173</v>
      </c>
      <c r="B40" s="2" t="s">
        <v>47</v>
      </c>
      <c r="C40" s="53" t="s">
        <v>56</v>
      </c>
      <c r="D40" s="53" t="s">
        <v>61</v>
      </c>
      <c r="E40" s="51" t="s">
        <v>62</v>
      </c>
      <c r="F40" s="4">
        <v>200</v>
      </c>
      <c r="G40" s="3">
        <v>13</v>
      </c>
      <c r="H40" s="3">
        <v>30</v>
      </c>
      <c r="I40" s="14"/>
      <c r="J40" s="66">
        <f>_xlfn.IFNA(I40*F40,0)</f>
        <v>0</v>
      </c>
    </row>
    <row r="41" spans="1:10" ht="15" x14ac:dyDescent="0.25">
      <c r="A41" s="26">
        <v>2.6</v>
      </c>
      <c r="B41" s="25" t="s">
        <v>47</v>
      </c>
      <c r="C41" s="52" t="s">
        <v>63</v>
      </c>
      <c r="D41" s="52"/>
      <c r="E41" s="59"/>
      <c r="F41" s="34"/>
      <c r="G41" s="34"/>
      <c r="H41" s="36"/>
      <c r="I41" s="73"/>
      <c r="J41" s="68"/>
    </row>
    <row r="42" spans="1:10" ht="28.5" x14ac:dyDescent="0.2">
      <c r="A42" s="13" t="s">
        <v>77</v>
      </c>
      <c r="B42" s="2" t="s">
        <v>47</v>
      </c>
      <c r="C42" s="53" t="s">
        <v>63</v>
      </c>
      <c r="D42" s="53" t="s">
        <v>64</v>
      </c>
      <c r="E42" s="51" t="s">
        <v>65</v>
      </c>
      <c r="F42" s="4">
        <v>20</v>
      </c>
      <c r="G42" s="3">
        <v>12</v>
      </c>
      <c r="H42" s="3">
        <v>26</v>
      </c>
      <c r="I42" s="14"/>
      <c r="J42" s="66">
        <f>_xlfn.IFNA(I42*F42,0)</f>
        <v>0</v>
      </c>
    </row>
    <row r="43" spans="1:10" ht="28.5" x14ac:dyDescent="0.2">
      <c r="A43" s="13" t="s">
        <v>79</v>
      </c>
      <c r="B43" s="2" t="s">
        <v>47</v>
      </c>
      <c r="C43" s="53" t="s">
        <v>63</v>
      </c>
      <c r="D43" s="53" t="s">
        <v>66</v>
      </c>
      <c r="E43" s="51" t="s">
        <v>65</v>
      </c>
      <c r="F43" s="5">
        <v>5000</v>
      </c>
      <c r="G43" s="3">
        <v>8</v>
      </c>
      <c r="H43" s="3">
        <v>16</v>
      </c>
      <c r="I43" s="14"/>
      <c r="J43" s="66">
        <f>_xlfn.IFNA(I43*F43,0)</f>
        <v>0</v>
      </c>
    </row>
    <row r="44" spans="1:10" ht="28.5" x14ac:dyDescent="0.2">
      <c r="A44" s="13" t="s">
        <v>174</v>
      </c>
      <c r="B44" s="2" t="s">
        <v>47</v>
      </c>
      <c r="C44" s="53" t="s">
        <v>63</v>
      </c>
      <c r="D44" s="53" t="s">
        <v>67</v>
      </c>
      <c r="E44" s="51" t="s">
        <v>68</v>
      </c>
      <c r="F44" s="4">
        <v>50</v>
      </c>
      <c r="G44" s="3">
        <v>4</v>
      </c>
      <c r="H44" s="3">
        <v>6</v>
      </c>
      <c r="I44" s="14"/>
      <c r="J44" s="66">
        <f>_xlfn.IFNA(I44*F44,0)</f>
        <v>0</v>
      </c>
    </row>
    <row r="45" spans="1:10" ht="28.5" x14ac:dyDescent="0.2">
      <c r="A45" s="13" t="s">
        <v>175</v>
      </c>
      <c r="B45" s="2" t="s">
        <v>47</v>
      </c>
      <c r="C45" s="53" t="s">
        <v>63</v>
      </c>
      <c r="D45" s="53" t="s">
        <v>69</v>
      </c>
      <c r="E45" s="51" t="s">
        <v>70</v>
      </c>
      <c r="F45" s="5">
        <v>1500</v>
      </c>
      <c r="G45" s="3">
        <v>4</v>
      </c>
      <c r="H45" s="3">
        <v>6</v>
      </c>
      <c r="I45" s="14"/>
      <c r="J45" s="66">
        <f>_xlfn.IFNA(I45*F45,0)</f>
        <v>0</v>
      </c>
    </row>
    <row r="46" spans="1:10" ht="28.5" x14ac:dyDescent="0.2">
      <c r="A46" s="13" t="s">
        <v>84</v>
      </c>
      <c r="B46" s="2" t="s">
        <v>47</v>
      </c>
      <c r="C46" s="53" t="s">
        <v>63</v>
      </c>
      <c r="D46" s="53" t="s">
        <v>71</v>
      </c>
      <c r="E46" s="51"/>
      <c r="F46" s="5">
        <v>1000</v>
      </c>
      <c r="G46" s="3">
        <v>4</v>
      </c>
      <c r="H46" s="3">
        <v>6</v>
      </c>
      <c r="I46" s="14"/>
      <c r="J46" s="66">
        <f>_xlfn.IFNA(I46*F46,0)</f>
        <v>0</v>
      </c>
    </row>
    <row r="47" spans="1:10" ht="30" x14ac:dyDescent="0.25">
      <c r="A47" s="25">
        <v>2.7</v>
      </c>
      <c r="B47" s="25" t="s">
        <v>47</v>
      </c>
      <c r="C47" s="52" t="s">
        <v>72</v>
      </c>
      <c r="D47" s="52"/>
      <c r="E47" s="59"/>
      <c r="F47" s="34"/>
      <c r="G47" s="34"/>
      <c r="H47" s="36"/>
      <c r="I47" s="73"/>
      <c r="J47" s="68"/>
    </row>
    <row r="48" spans="1:10" ht="57" x14ac:dyDescent="0.2">
      <c r="A48" s="13" t="s">
        <v>176</v>
      </c>
      <c r="B48" s="2" t="s">
        <v>47</v>
      </c>
      <c r="C48" s="53" t="s">
        <v>72</v>
      </c>
      <c r="D48" s="53" t="s">
        <v>74</v>
      </c>
      <c r="E48" s="51" t="s">
        <v>75</v>
      </c>
      <c r="F48" s="4">
        <v>50</v>
      </c>
      <c r="G48" s="3">
        <v>42</v>
      </c>
      <c r="H48" s="3">
        <v>67</v>
      </c>
      <c r="I48" s="14"/>
      <c r="J48" s="66">
        <f>_xlfn.IFNA(I48*F48,0)</f>
        <v>0</v>
      </c>
    </row>
    <row r="49" spans="1:10" ht="30" x14ac:dyDescent="0.25">
      <c r="A49" s="25">
        <v>2.8</v>
      </c>
      <c r="B49" s="25" t="s">
        <v>47</v>
      </c>
      <c r="C49" s="52" t="s">
        <v>76</v>
      </c>
      <c r="D49" s="52"/>
      <c r="E49" s="59"/>
      <c r="F49" s="34"/>
      <c r="G49" s="34"/>
      <c r="H49" s="36"/>
      <c r="I49" s="73"/>
      <c r="J49" s="68"/>
    </row>
    <row r="50" spans="1:10" ht="57" x14ac:dyDescent="0.2">
      <c r="A50" s="13" t="s">
        <v>177</v>
      </c>
      <c r="B50" s="2" t="s">
        <v>47</v>
      </c>
      <c r="C50" s="53" t="s">
        <v>76</v>
      </c>
      <c r="D50" s="53" t="s">
        <v>78</v>
      </c>
      <c r="E50" s="51" t="s">
        <v>9</v>
      </c>
      <c r="F50" s="4">
        <v>50</v>
      </c>
      <c r="G50" s="3">
        <v>28</v>
      </c>
      <c r="H50" s="3">
        <v>42</v>
      </c>
      <c r="I50" s="14"/>
      <c r="J50" s="66">
        <f>_xlfn.IFNA(I50*F50,0)</f>
        <v>0</v>
      </c>
    </row>
    <row r="51" spans="1:10" ht="29.25" x14ac:dyDescent="0.25">
      <c r="A51" s="13" t="s">
        <v>178</v>
      </c>
      <c r="B51" s="6" t="s">
        <v>47</v>
      </c>
      <c r="C51" s="56" t="s">
        <v>76</v>
      </c>
      <c r="D51" s="56" t="s">
        <v>80</v>
      </c>
      <c r="E51" s="83" t="s">
        <v>81</v>
      </c>
      <c r="F51" s="7" t="s">
        <v>82</v>
      </c>
      <c r="G51" s="34"/>
      <c r="H51" s="34"/>
      <c r="I51" s="75"/>
      <c r="J51" s="66" t="s">
        <v>83</v>
      </c>
    </row>
    <row r="52" spans="1:10" ht="71.25" x14ac:dyDescent="0.2">
      <c r="A52" s="13" t="s">
        <v>179</v>
      </c>
      <c r="B52" s="2" t="s">
        <v>47</v>
      </c>
      <c r="C52" s="53" t="s">
        <v>76</v>
      </c>
      <c r="D52" s="53" t="s">
        <v>85</v>
      </c>
      <c r="E52" s="51" t="s">
        <v>86</v>
      </c>
      <c r="F52" s="5">
        <v>5000</v>
      </c>
      <c r="G52" s="3">
        <v>15</v>
      </c>
      <c r="H52" s="3">
        <v>23</v>
      </c>
      <c r="I52" s="14"/>
      <c r="J52" s="66">
        <f>_xlfn.IFNA(I52*F52,0)</f>
        <v>0</v>
      </c>
    </row>
    <row r="53" spans="1:10" ht="42.75" x14ac:dyDescent="0.2">
      <c r="A53" s="13" t="s">
        <v>180</v>
      </c>
      <c r="B53" s="2" t="s">
        <v>47</v>
      </c>
      <c r="C53" s="53" t="s">
        <v>76</v>
      </c>
      <c r="D53" s="53" t="s">
        <v>87</v>
      </c>
      <c r="E53" s="51" t="s">
        <v>9</v>
      </c>
      <c r="F53" s="4">
        <v>100</v>
      </c>
      <c r="G53" s="3">
        <v>35</v>
      </c>
      <c r="H53" s="3">
        <v>56</v>
      </c>
      <c r="I53" s="14"/>
      <c r="J53" s="66">
        <f>_xlfn.IFNA(I53*F53,0)</f>
        <v>0</v>
      </c>
    </row>
    <row r="54" spans="1:10" ht="42.75" x14ac:dyDescent="0.2">
      <c r="A54" s="13" t="s">
        <v>181</v>
      </c>
      <c r="B54" s="2" t="s">
        <v>47</v>
      </c>
      <c r="C54" s="53" t="s">
        <v>76</v>
      </c>
      <c r="D54" s="53" t="s">
        <v>88</v>
      </c>
      <c r="E54" s="51" t="s">
        <v>89</v>
      </c>
      <c r="F54" s="5">
        <v>5000</v>
      </c>
      <c r="G54" s="3">
        <v>9</v>
      </c>
      <c r="H54" s="3">
        <v>16</v>
      </c>
      <c r="I54" s="14"/>
      <c r="J54" s="66">
        <f>_xlfn.IFNA(I54*F54,0)</f>
        <v>0</v>
      </c>
    </row>
    <row r="55" spans="1:10" ht="28.5" x14ac:dyDescent="0.2">
      <c r="A55" s="13" t="s">
        <v>182</v>
      </c>
      <c r="B55" s="2" t="s">
        <v>47</v>
      </c>
      <c r="C55" s="53" t="s">
        <v>76</v>
      </c>
      <c r="D55" s="53" t="s">
        <v>90</v>
      </c>
      <c r="E55" s="51" t="s">
        <v>86</v>
      </c>
      <c r="F55" s="4">
        <v>150</v>
      </c>
      <c r="G55" s="3">
        <v>203</v>
      </c>
      <c r="H55" s="3">
        <v>511</v>
      </c>
      <c r="I55" s="14"/>
      <c r="J55" s="66">
        <f>_xlfn.IFNA(I55*F55,0)</f>
        <v>0</v>
      </c>
    </row>
    <row r="56" spans="1:10" s="45" customFormat="1" ht="36" x14ac:dyDescent="0.25">
      <c r="A56" s="40">
        <v>3</v>
      </c>
      <c r="B56" s="41" t="s">
        <v>91</v>
      </c>
      <c r="C56" s="57"/>
      <c r="D56" s="57"/>
      <c r="E56" s="84"/>
      <c r="F56" s="43"/>
      <c r="G56" s="44"/>
      <c r="H56" s="44"/>
      <c r="I56" s="70"/>
      <c r="J56" s="62"/>
    </row>
    <row r="57" spans="1:10" ht="71.25" x14ac:dyDescent="0.2">
      <c r="A57" s="13">
        <v>3.1</v>
      </c>
      <c r="B57" s="2" t="s">
        <v>91</v>
      </c>
      <c r="C57" s="53"/>
      <c r="D57" s="53" t="s">
        <v>92</v>
      </c>
      <c r="E57" s="51" t="s">
        <v>9</v>
      </c>
      <c r="F57" s="4">
        <v>500</v>
      </c>
      <c r="G57" s="3">
        <v>126</v>
      </c>
      <c r="H57" s="3">
        <v>210</v>
      </c>
      <c r="I57" s="14"/>
      <c r="J57" s="66">
        <f t="shared" ref="J57:J66" si="1">_xlfn.IFNA(I57*F57,0)</f>
        <v>0</v>
      </c>
    </row>
    <row r="58" spans="1:10" ht="42.75" x14ac:dyDescent="0.2">
      <c r="A58" s="13">
        <v>3.2</v>
      </c>
      <c r="B58" s="2" t="s">
        <v>91</v>
      </c>
      <c r="C58" s="53"/>
      <c r="D58" s="53" t="s">
        <v>93</v>
      </c>
      <c r="E58" s="51" t="s">
        <v>9</v>
      </c>
      <c r="F58" s="4">
        <v>500</v>
      </c>
      <c r="G58" s="3">
        <v>65</v>
      </c>
      <c r="H58" s="3">
        <v>117</v>
      </c>
      <c r="I58" s="14"/>
      <c r="J58" s="66">
        <f t="shared" si="1"/>
        <v>0</v>
      </c>
    </row>
    <row r="59" spans="1:10" ht="28.5" x14ac:dyDescent="0.2">
      <c r="A59" s="13" t="s">
        <v>94</v>
      </c>
      <c r="B59" s="2" t="s">
        <v>91</v>
      </c>
      <c r="C59" s="53"/>
      <c r="D59" s="53" t="s">
        <v>95</v>
      </c>
      <c r="E59" s="51" t="s">
        <v>96</v>
      </c>
      <c r="F59" s="4">
        <v>125</v>
      </c>
      <c r="G59" s="3">
        <v>10</v>
      </c>
      <c r="H59" s="3">
        <v>17</v>
      </c>
      <c r="I59" s="14"/>
      <c r="J59" s="66">
        <f t="shared" si="1"/>
        <v>0</v>
      </c>
    </row>
    <row r="60" spans="1:10" ht="42.75" x14ac:dyDescent="0.2">
      <c r="A60" s="13">
        <v>3.3</v>
      </c>
      <c r="B60" s="2" t="s">
        <v>91</v>
      </c>
      <c r="C60" s="53"/>
      <c r="D60" s="53" t="s">
        <v>97</v>
      </c>
      <c r="E60" s="51" t="s">
        <v>9</v>
      </c>
      <c r="F60" s="4">
        <v>500</v>
      </c>
      <c r="G60" s="3">
        <v>110</v>
      </c>
      <c r="H60" s="3">
        <v>180</v>
      </c>
      <c r="I60" s="14"/>
      <c r="J60" s="66">
        <f t="shared" si="1"/>
        <v>0</v>
      </c>
    </row>
    <row r="61" spans="1:10" ht="28.5" x14ac:dyDescent="0.2">
      <c r="A61" s="13" t="s">
        <v>98</v>
      </c>
      <c r="B61" s="2" t="s">
        <v>91</v>
      </c>
      <c r="C61" s="53"/>
      <c r="D61" s="53" t="s">
        <v>99</v>
      </c>
      <c r="E61" s="51" t="s">
        <v>100</v>
      </c>
      <c r="F61" s="4">
        <v>250</v>
      </c>
      <c r="G61" s="3">
        <v>15</v>
      </c>
      <c r="H61" s="3">
        <v>25</v>
      </c>
      <c r="I61" s="14"/>
      <c r="J61" s="66">
        <f t="shared" si="1"/>
        <v>0</v>
      </c>
    </row>
    <row r="62" spans="1:10" ht="42.75" x14ac:dyDescent="0.2">
      <c r="A62" s="13">
        <v>3.4</v>
      </c>
      <c r="B62" s="2" t="s">
        <v>91</v>
      </c>
      <c r="C62" s="53"/>
      <c r="D62" s="53" t="s">
        <v>101</v>
      </c>
      <c r="E62" s="51" t="s">
        <v>9</v>
      </c>
      <c r="F62" s="4">
        <v>500</v>
      </c>
      <c r="G62" s="3">
        <v>190</v>
      </c>
      <c r="H62" s="3">
        <v>330</v>
      </c>
      <c r="I62" s="14"/>
      <c r="J62" s="66">
        <f t="shared" si="1"/>
        <v>0</v>
      </c>
    </row>
    <row r="63" spans="1:10" ht="42.75" x14ac:dyDescent="0.2">
      <c r="A63" s="13" t="s">
        <v>102</v>
      </c>
      <c r="B63" s="2" t="s">
        <v>91</v>
      </c>
      <c r="C63" s="53"/>
      <c r="D63" s="53" t="s">
        <v>103</v>
      </c>
      <c r="E63" s="51" t="s">
        <v>104</v>
      </c>
      <c r="F63" s="4">
        <v>125</v>
      </c>
      <c r="G63" s="3">
        <v>45</v>
      </c>
      <c r="H63" s="3">
        <v>78</v>
      </c>
      <c r="I63" s="14"/>
      <c r="J63" s="66">
        <f t="shared" si="1"/>
        <v>0</v>
      </c>
    </row>
    <row r="64" spans="1:10" ht="42.75" x14ac:dyDescent="0.2">
      <c r="A64" s="13">
        <v>3.5</v>
      </c>
      <c r="B64" s="2" t="s">
        <v>91</v>
      </c>
      <c r="C64" s="53"/>
      <c r="D64" s="53" t="s">
        <v>105</v>
      </c>
      <c r="E64" s="51" t="s">
        <v>106</v>
      </c>
      <c r="F64" s="5">
        <v>5000</v>
      </c>
      <c r="G64" s="3">
        <v>15</v>
      </c>
      <c r="H64" s="3">
        <v>30</v>
      </c>
      <c r="I64" s="14"/>
      <c r="J64" s="66">
        <f t="shared" si="1"/>
        <v>0</v>
      </c>
    </row>
    <row r="65" spans="1:10" ht="57" x14ac:dyDescent="0.2">
      <c r="A65" s="13">
        <v>3.6</v>
      </c>
      <c r="B65" s="2" t="s">
        <v>91</v>
      </c>
      <c r="C65" s="53"/>
      <c r="D65" s="53" t="s">
        <v>107</v>
      </c>
      <c r="E65" s="51" t="s">
        <v>108</v>
      </c>
      <c r="F65" s="4">
        <v>125</v>
      </c>
      <c r="G65" s="3">
        <v>300</v>
      </c>
      <c r="H65" s="3">
        <v>660</v>
      </c>
      <c r="I65" s="14"/>
      <c r="J65" s="66">
        <f t="shared" si="1"/>
        <v>0</v>
      </c>
    </row>
    <row r="66" spans="1:10" ht="57" x14ac:dyDescent="0.2">
      <c r="A66" s="13" t="s">
        <v>109</v>
      </c>
      <c r="B66" s="2" t="s">
        <v>91</v>
      </c>
      <c r="C66" s="53"/>
      <c r="D66" s="53" t="s">
        <v>110</v>
      </c>
      <c r="E66" s="85" t="s">
        <v>111</v>
      </c>
      <c r="F66" s="4">
        <v>500</v>
      </c>
      <c r="G66" s="3">
        <v>75</v>
      </c>
      <c r="H66" s="3">
        <v>165</v>
      </c>
      <c r="I66" s="14"/>
      <c r="J66" s="66">
        <f t="shared" si="1"/>
        <v>0</v>
      </c>
    </row>
    <row r="67" spans="1:10" s="45" customFormat="1" ht="54" x14ac:dyDescent="0.25">
      <c r="A67" s="46">
        <v>4</v>
      </c>
      <c r="B67" s="47" t="s">
        <v>112</v>
      </c>
      <c r="C67" s="57"/>
      <c r="D67" s="57"/>
      <c r="E67" s="84"/>
      <c r="F67" s="43"/>
      <c r="G67" s="44"/>
      <c r="H67" s="44"/>
      <c r="I67" s="70"/>
      <c r="J67" s="62"/>
    </row>
    <row r="68" spans="1:10" ht="28.5" x14ac:dyDescent="0.2">
      <c r="A68" s="13">
        <v>4.0999999999999996</v>
      </c>
      <c r="B68" s="2" t="s">
        <v>112</v>
      </c>
      <c r="C68" s="53"/>
      <c r="D68" s="53" t="s">
        <v>113</v>
      </c>
      <c r="E68" s="51" t="s">
        <v>114</v>
      </c>
      <c r="F68" s="4">
        <v>160</v>
      </c>
      <c r="G68" s="3">
        <v>48</v>
      </c>
      <c r="H68" s="3">
        <v>80</v>
      </c>
      <c r="I68" s="14"/>
      <c r="J68" s="66">
        <f>_xlfn.IFNA(I68*F68,0)</f>
        <v>0</v>
      </c>
    </row>
    <row r="69" spans="1:10" s="45" customFormat="1" ht="18" x14ac:dyDescent="0.25">
      <c r="A69" s="46">
        <v>5</v>
      </c>
      <c r="B69" s="47" t="s">
        <v>115</v>
      </c>
      <c r="C69" s="57"/>
      <c r="D69" s="57"/>
      <c r="E69" s="84"/>
      <c r="F69" s="43"/>
      <c r="G69" s="44"/>
      <c r="H69" s="44"/>
      <c r="I69" s="70"/>
      <c r="J69" s="62"/>
    </row>
    <row r="70" spans="1:10" ht="29.25" x14ac:dyDescent="0.25">
      <c r="A70" s="13">
        <v>5.0999999999999996</v>
      </c>
      <c r="B70" s="2" t="s">
        <v>115</v>
      </c>
      <c r="C70" s="53"/>
      <c r="D70" s="53" t="s">
        <v>116</v>
      </c>
      <c r="E70" s="59"/>
      <c r="F70" s="34"/>
      <c r="G70" s="34"/>
      <c r="H70" s="34"/>
      <c r="I70" s="75"/>
      <c r="J70" s="69"/>
    </row>
    <row r="71" spans="1:10" ht="28.5" x14ac:dyDescent="0.2">
      <c r="A71" s="13" t="s">
        <v>117</v>
      </c>
      <c r="B71" s="2" t="s">
        <v>115</v>
      </c>
      <c r="C71" s="53"/>
      <c r="D71" s="53" t="s">
        <v>116</v>
      </c>
      <c r="E71" s="51" t="s">
        <v>118</v>
      </c>
      <c r="F71" s="4">
        <v>1100</v>
      </c>
      <c r="G71" s="3">
        <v>120</v>
      </c>
      <c r="H71" s="3">
        <v>180</v>
      </c>
      <c r="I71" s="14"/>
      <c r="J71" s="66">
        <f>_xlfn.IFNA(I71*F71,0)</f>
        <v>0</v>
      </c>
    </row>
    <row r="72" spans="1:10" ht="28.5" x14ac:dyDescent="0.2">
      <c r="A72" s="13" t="s">
        <v>119</v>
      </c>
      <c r="B72" s="2" t="s">
        <v>115</v>
      </c>
      <c r="C72" s="53"/>
      <c r="D72" s="53" t="s">
        <v>116</v>
      </c>
      <c r="E72" s="51" t="s">
        <v>120</v>
      </c>
      <c r="F72" s="4">
        <v>90</v>
      </c>
      <c r="G72" s="3">
        <v>330</v>
      </c>
      <c r="H72" s="3">
        <v>590</v>
      </c>
      <c r="I72" s="14"/>
      <c r="J72" s="66">
        <f>_xlfn.IFNA(I72*F72,0)</f>
        <v>0</v>
      </c>
    </row>
    <row r="73" spans="1:10" ht="28.5" x14ac:dyDescent="0.2">
      <c r="A73" s="13" t="s">
        <v>121</v>
      </c>
      <c r="B73" s="2" t="s">
        <v>115</v>
      </c>
      <c r="C73" s="53"/>
      <c r="D73" s="53" t="s">
        <v>116</v>
      </c>
      <c r="E73" s="51" t="s">
        <v>122</v>
      </c>
      <c r="F73" s="4">
        <v>5</v>
      </c>
      <c r="G73" s="3">
        <v>1450</v>
      </c>
      <c r="H73" s="3">
        <v>2600</v>
      </c>
      <c r="I73" s="14"/>
      <c r="J73" s="66">
        <f>_xlfn.IFNA(I73*F73,0)</f>
        <v>0</v>
      </c>
    </row>
    <row r="74" spans="1:10" ht="28.5" x14ac:dyDescent="0.25">
      <c r="A74" s="13">
        <v>5.2</v>
      </c>
      <c r="B74" s="2" t="s">
        <v>115</v>
      </c>
      <c r="C74" s="53"/>
      <c r="D74" s="53" t="s">
        <v>123</v>
      </c>
      <c r="E74" s="51" t="s">
        <v>124</v>
      </c>
      <c r="F74" s="34"/>
      <c r="G74" s="34"/>
      <c r="H74" s="34"/>
      <c r="I74" s="75"/>
      <c r="J74" s="69"/>
    </row>
    <row r="75" spans="1:10" ht="42.75" x14ac:dyDescent="0.2">
      <c r="A75" s="13" t="s">
        <v>125</v>
      </c>
      <c r="B75" s="2" t="s">
        <v>115</v>
      </c>
      <c r="C75" s="53"/>
      <c r="D75" s="53" t="s">
        <v>123</v>
      </c>
      <c r="E75" s="51" t="s">
        <v>126</v>
      </c>
      <c r="F75" s="4">
        <v>75</v>
      </c>
      <c r="G75" s="3">
        <v>110</v>
      </c>
      <c r="H75" s="3">
        <v>185</v>
      </c>
      <c r="I75" s="14"/>
      <c r="J75" s="66">
        <f>_xlfn.IFNA(I75*F75,0)</f>
        <v>0</v>
      </c>
    </row>
    <row r="76" spans="1:10" ht="28.5" x14ac:dyDescent="0.2">
      <c r="A76" s="13" t="s">
        <v>127</v>
      </c>
      <c r="B76" s="2" t="s">
        <v>115</v>
      </c>
      <c r="C76" s="53"/>
      <c r="D76" s="53" t="s">
        <v>123</v>
      </c>
      <c r="E76" s="51" t="s">
        <v>128</v>
      </c>
      <c r="F76" s="4">
        <v>45</v>
      </c>
      <c r="G76" s="3">
        <v>410</v>
      </c>
      <c r="H76" s="3">
        <v>650</v>
      </c>
      <c r="I76" s="14"/>
      <c r="J76" s="66">
        <f>_xlfn.IFNA(I76*F76,0)</f>
        <v>0</v>
      </c>
    </row>
    <row r="77" spans="1:10" s="45" customFormat="1" ht="36" x14ac:dyDescent="0.25">
      <c r="A77" s="48">
        <v>6</v>
      </c>
      <c r="B77" s="49" t="s">
        <v>129</v>
      </c>
      <c r="C77" s="57"/>
      <c r="D77" s="57"/>
      <c r="E77" s="84"/>
      <c r="F77" s="43"/>
      <c r="G77" s="44"/>
      <c r="H77" s="44"/>
      <c r="I77" s="70"/>
      <c r="J77" s="62"/>
    </row>
    <row r="78" spans="1:10" x14ac:dyDescent="0.2">
      <c r="A78" s="13">
        <v>6.1</v>
      </c>
      <c r="B78" s="2" t="s">
        <v>129</v>
      </c>
      <c r="C78" s="53" t="s">
        <v>130</v>
      </c>
      <c r="D78" s="53" t="s">
        <v>131</v>
      </c>
      <c r="E78" s="51" t="s">
        <v>132</v>
      </c>
      <c r="F78" s="4">
        <v>100</v>
      </c>
      <c r="G78" s="3">
        <v>850</v>
      </c>
      <c r="H78" s="3">
        <v>1350</v>
      </c>
      <c r="I78" s="14"/>
      <c r="J78" s="66">
        <f>_xlfn.IFNA(I78*F78,0)</f>
        <v>0</v>
      </c>
    </row>
    <row r="79" spans="1:10" ht="15.75" x14ac:dyDescent="0.25">
      <c r="A79" s="29">
        <v>6.2</v>
      </c>
      <c r="B79" s="28" t="s">
        <v>129</v>
      </c>
      <c r="C79" s="58" t="s">
        <v>133</v>
      </c>
      <c r="D79" s="52"/>
      <c r="E79" s="59"/>
      <c r="F79" s="34"/>
      <c r="G79" s="34"/>
      <c r="H79" s="36"/>
      <c r="I79" s="73"/>
      <c r="J79" s="68"/>
    </row>
    <row r="80" spans="1:10" ht="15" x14ac:dyDescent="0.25">
      <c r="A80" s="26" t="s">
        <v>134</v>
      </c>
      <c r="B80" s="25" t="s">
        <v>129</v>
      </c>
      <c r="C80" s="52" t="s">
        <v>133</v>
      </c>
      <c r="D80" s="52" t="s">
        <v>135</v>
      </c>
      <c r="E80" s="59"/>
      <c r="F80" s="34"/>
      <c r="G80" s="34"/>
      <c r="H80" s="34"/>
      <c r="I80" s="75"/>
      <c r="J80" s="69"/>
    </row>
    <row r="81" spans="1:10" ht="99.75" x14ac:dyDescent="0.2">
      <c r="A81" s="13" t="s">
        <v>136</v>
      </c>
      <c r="B81" s="2" t="s">
        <v>129</v>
      </c>
      <c r="C81" s="53" t="s">
        <v>133</v>
      </c>
      <c r="D81" s="53" t="s">
        <v>135</v>
      </c>
      <c r="E81" s="51" t="s">
        <v>137</v>
      </c>
      <c r="F81" s="4">
        <v>1</v>
      </c>
      <c r="G81" s="3">
        <v>2000</v>
      </c>
      <c r="H81" s="3">
        <v>3200</v>
      </c>
      <c r="I81" s="14"/>
      <c r="J81" s="66">
        <f>_xlfn.IFNA(I81*F81,0)</f>
        <v>0</v>
      </c>
    </row>
    <row r="82" spans="1:10" ht="128.25" x14ac:dyDescent="0.2">
      <c r="A82" s="13" t="s">
        <v>138</v>
      </c>
      <c r="B82" s="2" t="s">
        <v>129</v>
      </c>
      <c r="C82" s="53" t="s">
        <v>133</v>
      </c>
      <c r="D82" s="53" t="s">
        <v>135</v>
      </c>
      <c r="E82" s="51" t="s">
        <v>139</v>
      </c>
      <c r="F82" s="4">
        <v>1</v>
      </c>
      <c r="G82" s="3">
        <v>3500</v>
      </c>
      <c r="H82" s="3">
        <v>4800</v>
      </c>
      <c r="I82" s="14"/>
      <c r="J82" s="66">
        <f>_xlfn.IFNA(I82*F82,0)</f>
        <v>0</v>
      </c>
    </row>
    <row r="83" spans="1:10" ht="99.75" x14ac:dyDescent="0.2">
      <c r="A83" s="13" t="s">
        <v>140</v>
      </c>
      <c r="B83" s="2" t="s">
        <v>129</v>
      </c>
      <c r="C83" s="53" t="s">
        <v>133</v>
      </c>
      <c r="D83" s="53" t="s">
        <v>135</v>
      </c>
      <c r="E83" s="51" t="s">
        <v>141</v>
      </c>
      <c r="F83" s="4">
        <v>1</v>
      </c>
      <c r="G83" s="3">
        <v>5000</v>
      </c>
      <c r="H83" s="3">
        <v>7500</v>
      </c>
      <c r="I83" s="14"/>
      <c r="J83" s="66">
        <f>_xlfn.IFNA(I83*F83,0)</f>
        <v>0</v>
      </c>
    </row>
    <row r="84" spans="1:10" ht="105" x14ac:dyDescent="0.25">
      <c r="A84" s="30" t="s">
        <v>142</v>
      </c>
      <c r="B84" s="31" t="s">
        <v>129</v>
      </c>
      <c r="C84" s="59" t="s">
        <v>133</v>
      </c>
      <c r="D84" s="59" t="s">
        <v>143</v>
      </c>
      <c r="E84" s="59" t="s">
        <v>144</v>
      </c>
      <c r="F84" s="32"/>
      <c r="G84" s="34"/>
      <c r="H84" s="34"/>
      <c r="I84" s="75"/>
      <c r="J84" s="69"/>
    </row>
    <row r="85" spans="1:10" ht="57" x14ac:dyDescent="0.2">
      <c r="A85" s="13" t="s">
        <v>145</v>
      </c>
      <c r="B85" s="2" t="s">
        <v>129</v>
      </c>
      <c r="C85" s="53" t="s">
        <v>133</v>
      </c>
      <c r="D85" s="53" t="s">
        <v>143</v>
      </c>
      <c r="E85" s="51" t="s">
        <v>146</v>
      </c>
      <c r="F85" s="4">
        <v>10</v>
      </c>
      <c r="G85" s="3">
        <v>35</v>
      </c>
      <c r="H85" s="3">
        <v>50</v>
      </c>
      <c r="I85" s="14"/>
      <c r="J85" s="66">
        <f>_xlfn.IFNA(I85*F85,0)</f>
        <v>0</v>
      </c>
    </row>
    <row r="86" spans="1:10" ht="71.25" x14ac:dyDescent="0.2">
      <c r="A86" s="13" t="s">
        <v>147</v>
      </c>
      <c r="B86" s="2" t="s">
        <v>129</v>
      </c>
      <c r="C86" s="53" t="s">
        <v>133</v>
      </c>
      <c r="D86" s="53" t="s">
        <v>143</v>
      </c>
      <c r="E86" s="51" t="s">
        <v>148</v>
      </c>
      <c r="F86" s="4">
        <v>5</v>
      </c>
      <c r="G86" s="3">
        <v>35</v>
      </c>
      <c r="H86" s="3">
        <v>50</v>
      </c>
      <c r="I86" s="14"/>
      <c r="J86" s="66">
        <f>_xlfn.IFNA(I86*F86,0)</f>
        <v>0</v>
      </c>
    </row>
    <row r="87" spans="1:10" ht="30" x14ac:dyDescent="0.25">
      <c r="A87" s="30" t="s">
        <v>149</v>
      </c>
      <c r="B87" s="31" t="s">
        <v>129</v>
      </c>
      <c r="C87" s="59" t="s">
        <v>133</v>
      </c>
      <c r="D87" s="59" t="s">
        <v>150</v>
      </c>
      <c r="E87" s="59"/>
      <c r="F87" s="34"/>
      <c r="G87" s="34"/>
      <c r="H87" s="34"/>
      <c r="I87" s="75"/>
      <c r="J87" s="69"/>
    </row>
    <row r="88" spans="1:10" ht="57" x14ac:dyDescent="0.2">
      <c r="A88" s="13" t="s">
        <v>151</v>
      </c>
      <c r="B88" s="2" t="s">
        <v>129</v>
      </c>
      <c r="C88" s="53" t="s">
        <v>133</v>
      </c>
      <c r="D88" s="53" t="s">
        <v>152</v>
      </c>
      <c r="E88" s="51" t="s">
        <v>153</v>
      </c>
      <c r="F88" s="4">
        <v>100</v>
      </c>
      <c r="G88" s="3">
        <v>12</v>
      </c>
      <c r="H88" s="3">
        <v>32</v>
      </c>
      <c r="I88" s="14"/>
      <c r="J88" s="66">
        <f>_xlfn.IFNA(I88*F88,0)</f>
        <v>0</v>
      </c>
    </row>
    <row r="89" spans="1:10" ht="57" x14ac:dyDescent="0.2">
      <c r="A89" s="13" t="s">
        <v>154</v>
      </c>
      <c r="B89" s="2" t="s">
        <v>129</v>
      </c>
      <c r="C89" s="53" t="s">
        <v>133</v>
      </c>
      <c r="D89" s="53" t="s">
        <v>152</v>
      </c>
      <c r="E89" s="51" t="s">
        <v>155</v>
      </c>
      <c r="F89" s="4">
        <v>10</v>
      </c>
      <c r="G89" s="3">
        <v>12</v>
      </c>
      <c r="H89" s="3">
        <v>38</v>
      </c>
      <c r="I89" s="77"/>
      <c r="J89" s="66">
        <f>_xlfn.IFNA(I89*F89,0)</f>
        <v>0</v>
      </c>
    </row>
    <row r="90" spans="1:10" ht="45" x14ac:dyDescent="0.25">
      <c r="A90" s="30" t="s">
        <v>156</v>
      </c>
      <c r="B90" s="31" t="s">
        <v>129</v>
      </c>
      <c r="C90" s="59" t="s">
        <v>133</v>
      </c>
      <c r="D90" s="59" t="s">
        <v>157</v>
      </c>
      <c r="E90" s="59"/>
      <c r="F90" s="34"/>
      <c r="G90" s="35"/>
      <c r="H90" s="34"/>
      <c r="I90" s="73"/>
      <c r="J90" s="65"/>
    </row>
    <row r="91" spans="1:10" ht="28.5" x14ac:dyDescent="0.2">
      <c r="A91" s="13" t="s">
        <v>158</v>
      </c>
      <c r="B91" s="2" t="s">
        <v>129</v>
      </c>
      <c r="C91" s="53" t="s">
        <v>133</v>
      </c>
      <c r="D91" s="53" t="s">
        <v>157</v>
      </c>
      <c r="E91" s="51" t="s">
        <v>159</v>
      </c>
      <c r="F91" s="4">
        <v>1000</v>
      </c>
      <c r="G91" s="3">
        <v>2</v>
      </c>
      <c r="H91" s="3">
        <v>5</v>
      </c>
      <c r="I91" s="14"/>
      <c r="J91" s="66">
        <f>_xlfn.IFNA(I91*F91,0)</f>
        <v>0</v>
      </c>
    </row>
    <row r="92" spans="1:10" ht="42.75" x14ac:dyDescent="0.2">
      <c r="A92" s="13" t="s">
        <v>160</v>
      </c>
      <c r="B92" s="2" t="s">
        <v>129</v>
      </c>
      <c r="C92" s="53" t="s">
        <v>133</v>
      </c>
      <c r="D92" s="53" t="s">
        <v>157</v>
      </c>
      <c r="E92" s="51" t="s">
        <v>161</v>
      </c>
      <c r="F92" s="4">
        <v>500</v>
      </c>
      <c r="G92" s="3">
        <v>12</v>
      </c>
      <c r="H92" s="3">
        <v>25</v>
      </c>
      <c r="I92" s="14"/>
      <c r="J92" s="66">
        <f>_xlfn.IFNA(I92*F92,0)</f>
        <v>0</v>
      </c>
    </row>
    <row r="93" spans="1:10" ht="28.5" x14ac:dyDescent="0.2">
      <c r="A93" s="13" t="s">
        <v>162</v>
      </c>
      <c r="B93" s="2" t="s">
        <v>129</v>
      </c>
      <c r="C93" s="53" t="s">
        <v>133</v>
      </c>
      <c r="D93" s="53" t="s">
        <v>157</v>
      </c>
      <c r="E93" s="51" t="s">
        <v>163</v>
      </c>
      <c r="F93" s="4">
        <v>500</v>
      </c>
      <c r="G93" s="3">
        <v>27</v>
      </c>
      <c r="H93" s="3">
        <v>32</v>
      </c>
      <c r="I93" s="14"/>
      <c r="J93" s="66">
        <f>_xlfn.IFNA(I93*F93,0)</f>
        <v>0</v>
      </c>
    </row>
    <row r="94" spans="1:10" ht="30" x14ac:dyDescent="0.25">
      <c r="A94" s="30" t="s">
        <v>164</v>
      </c>
      <c r="B94" s="31" t="s">
        <v>129</v>
      </c>
      <c r="C94" s="59" t="s">
        <v>133</v>
      </c>
      <c r="D94" s="59" t="s">
        <v>165</v>
      </c>
      <c r="E94" s="59"/>
      <c r="F94" s="34"/>
      <c r="G94" s="35"/>
      <c r="H94" s="34"/>
      <c r="I94" s="73"/>
      <c r="J94" s="65"/>
    </row>
    <row r="95" spans="1:10" ht="28.5" x14ac:dyDescent="0.2">
      <c r="A95" s="13" t="s">
        <v>166</v>
      </c>
      <c r="B95" s="2" t="s">
        <v>129</v>
      </c>
      <c r="C95" s="53" t="s">
        <v>133</v>
      </c>
      <c r="D95" s="53" t="s">
        <v>165</v>
      </c>
      <c r="E95" s="51" t="s">
        <v>167</v>
      </c>
      <c r="F95" s="5">
        <v>1000</v>
      </c>
      <c r="G95" s="3">
        <v>23</v>
      </c>
      <c r="H95" s="3">
        <v>57</v>
      </c>
      <c r="I95" s="14"/>
      <c r="J95" s="66">
        <f>_xlfn.IFNA(I95*F95,0)</f>
        <v>0</v>
      </c>
    </row>
    <row r="96" spans="1:10" ht="29.25" thickBot="1" x14ac:dyDescent="0.25">
      <c r="A96" s="13" t="s">
        <v>168</v>
      </c>
      <c r="B96" s="2" t="s">
        <v>129</v>
      </c>
      <c r="C96" s="53" t="s">
        <v>133</v>
      </c>
      <c r="D96" s="53" t="s">
        <v>165</v>
      </c>
      <c r="E96" s="51" t="s">
        <v>169</v>
      </c>
      <c r="F96" s="5">
        <v>10000</v>
      </c>
      <c r="G96" s="3">
        <v>5</v>
      </c>
      <c r="H96" s="3">
        <v>11</v>
      </c>
      <c r="I96" s="76"/>
      <c r="J96" s="66">
        <f>_xlfn.IFNA(I96*F96,0)</f>
        <v>0</v>
      </c>
    </row>
    <row r="97" spans="1:10" ht="15" thickTop="1" x14ac:dyDescent="0.2">
      <c r="A97" s="15" t="s">
        <v>170</v>
      </c>
      <c r="B97" s="16"/>
      <c r="C97" s="60"/>
      <c r="D97" s="60"/>
      <c r="E97" s="60"/>
      <c r="F97" s="17"/>
      <c r="G97" s="18"/>
      <c r="H97" s="19"/>
      <c r="I97" s="20"/>
      <c r="J97" s="21">
        <f>SUM(J7:J96)</f>
        <v>0</v>
      </c>
    </row>
  </sheetData>
  <sheetProtection algorithmName="SHA-512" hashValue="jtzOFjn7MtTOtahQR7jOvp4JeonBAA33yJYlRt6VgW+/LcNDu+QrWVJLm9NbXVQsiuomBtr0vf0AYOSkP78YOg==" saltValue="E90NDOHVriarV5uKdKwAxA==" spinCount="100000" sheet="1" selectLockedCells="1"/>
  <protectedRanges>
    <protectedRange algorithmName="SHA-512" hashValue="kTsd7SAxnI1YcBlau/nWnnvRakdzcVlDfB7xsd1tcQqs2uG1YzFUCJWQf6l9OfgEIf/Q0HGama2dZxAZdTkXeQ==" saltValue="vxM70PjJxsl55JGz/LRWow==" spinCount="100000" sqref="I6:I96" name="Bidder_price"/>
  </protectedRanges>
  <phoneticPr fontId="12" type="noConversion"/>
  <conditionalFormatting sqref="J2:J3">
    <cfRule type="expression" dxfId="0" priority="1">
      <formula>"&lt;&gt;""true"""</formula>
    </cfRule>
  </conditionalFormatting>
  <dataValidations count="1">
    <dataValidation type="decimal" allowBlank="1" showInputMessage="1" showErrorMessage="1" sqref="I7:I96" xr:uid="{3C4A52EB-9BE8-40FF-8958-EC4FF410611C}">
      <formula1>G7</formula1>
      <formula2>H7</formula2>
    </dataValidation>
  </dataValidations>
  <pageMargins left="0.70866141732283472" right="0.70866141732283472" top="0.74803149606299213" bottom="0.74803149606299213" header="0.31496062992125984" footer="0.31496062992125984"/>
  <pageSetup paperSize="9" scale="75" fitToHeight="8"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נספח 1 טבלת הצעת מחיר</vt:lpstr>
      <vt:lpstr>'נספח 1 טבלת הצעת מחיר'!WPrint_Area_W</vt:lpstr>
      <vt:lpstr>'נספח 1 טבלת הצעת מחיר'!WPrint_TitlesW</vt:lpstr>
    </vt:vector>
  </TitlesOfParts>
  <Company>RMI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איל גבעון (MEYALG)</dc:creator>
  <cp:lastModifiedBy>איל גבעון (MEYALG)</cp:lastModifiedBy>
  <cp:lastPrinted>2025-09-25T12:04:01Z</cp:lastPrinted>
  <dcterms:created xsi:type="dcterms:W3CDTF">2025-06-03T09:00:34Z</dcterms:created>
  <dcterms:modified xsi:type="dcterms:W3CDTF">2025-09-30T08:27:08Z</dcterms:modified>
</cp:coreProperties>
</file>